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https://epinion.sharepoint.com/sites/Public/Shared Documents/Customer/Norges Bank/Rammeavtale - Forventningsundersøkelse/RAMMEAVTALE 2018-2020/2020/2021452 - Q1 2020/Rapportering/"/>
    </mc:Choice>
  </mc:AlternateContent>
  <xr:revisionPtr revIDLastSave="38" documentId="13_ncr:1_{6C8DFE49-D245-4DFA-A1B2-6592934C00EB}" xr6:coauthVersionLast="45" xr6:coauthVersionMax="45" xr10:uidLastSave="{B52C9801-0C05-45D6-B4F6-6C9323EBA38B}"/>
  <bookViews>
    <workbookView xWindow="-110" yWindow="-110" windowWidth="19420" windowHeight="10420" tabRatio="772" xr2:uid="{00000000-000D-0000-FFFF-FFFF00000000}"/>
  </bookViews>
  <sheets>
    <sheet name="PRISVEKST" sheetId="2" r:id="rId1"/>
    <sheet name="ÅRSLØNNSVEKST" sheetId="3" r:id="rId2"/>
    <sheet name="RENTER OG VALUTAKURS" sheetId="4" r:id="rId3"/>
    <sheet name="SYSSELSETTING OG LØNNSOMH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73" i="2" l="1"/>
  <c r="AG74" i="2"/>
  <c r="AG75" i="2"/>
  <c r="AG76" i="2"/>
  <c r="AG77" i="2"/>
  <c r="AG78" i="2"/>
  <c r="P74" i="2" l="1"/>
  <c r="P75" i="2"/>
  <c r="P76" i="2"/>
  <c r="P77" i="2"/>
  <c r="P78" i="2"/>
  <c r="Y76" i="2"/>
  <c r="Y77" i="2"/>
  <c r="Y78" i="2"/>
  <c r="Q76" i="5"/>
  <c r="Q77" i="5"/>
  <c r="K76" i="5"/>
  <c r="K77" i="5"/>
  <c r="K78" i="5"/>
  <c r="E77" i="5"/>
  <c r="E78" i="5"/>
  <c r="E76" i="5"/>
  <c r="BH75" i="2"/>
  <c r="BH76" i="2"/>
  <c r="BH77" i="2"/>
  <c r="BH78" i="2"/>
  <c r="BH74" i="2"/>
  <c r="K75" i="4" l="1"/>
  <c r="K76" i="4"/>
  <c r="K77" i="4"/>
  <c r="K78" i="4"/>
  <c r="K74" i="4"/>
  <c r="BW76" i="5" l="1"/>
  <c r="BW77" i="5"/>
  <c r="BV73" i="5"/>
  <c r="BV74" i="5"/>
  <c r="BV75" i="5"/>
  <c r="BV76" i="5"/>
  <c r="BV77" i="5"/>
  <c r="BQ77" i="5"/>
  <c r="BP74" i="5"/>
  <c r="BP75" i="5"/>
  <c r="BP76" i="5"/>
  <c r="BP77" i="5"/>
  <c r="BP73" i="5"/>
  <c r="BK77" i="5"/>
  <c r="BJ77" i="5"/>
  <c r="BD77" i="5"/>
  <c r="BC77" i="5"/>
  <c r="AX77" i="5"/>
  <c r="AW77" i="5"/>
  <c r="AR77" i="5"/>
  <c r="AQ77" i="5"/>
  <c r="AE77" i="5"/>
  <c r="AD77" i="5"/>
  <c r="Y77" i="5"/>
  <c r="X77" i="5"/>
  <c r="AK77" i="5"/>
  <c r="AJ77" i="5"/>
  <c r="R77" i="5"/>
  <c r="L77" i="5"/>
  <c r="F77" i="5"/>
  <c r="BM77" i="2"/>
  <c r="BR77" i="2"/>
  <c r="K73" i="4" l="1"/>
  <c r="K72" i="4"/>
  <c r="K71" i="4"/>
  <c r="BQ71" i="5"/>
  <c r="BQ72" i="5"/>
  <c r="BQ73" i="5"/>
  <c r="BQ74" i="5"/>
  <c r="BQ75" i="5"/>
  <c r="BQ76" i="5"/>
  <c r="BP71" i="5"/>
  <c r="BP72" i="5"/>
  <c r="AX71" i="5"/>
  <c r="AX72" i="5"/>
  <c r="AX73" i="5"/>
  <c r="AX74" i="5"/>
  <c r="AX75" i="5"/>
  <c r="AX76" i="5"/>
  <c r="AW71" i="5"/>
  <c r="AW72" i="5"/>
  <c r="AW73" i="5"/>
  <c r="AW74" i="5"/>
  <c r="AW75" i="5"/>
  <c r="AW76" i="5"/>
  <c r="AE70" i="5"/>
  <c r="AE71" i="5"/>
  <c r="AE72" i="5"/>
  <c r="AE73" i="5"/>
  <c r="AE74" i="5"/>
  <c r="AE75" i="5"/>
  <c r="AE76" i="5"/>
  <c r="AD70" i="5"/>
  <c r="AD71" i="5"/>
  <c r="AD72" i="5"/>
  <c r="AD73" i="5"/>
  <c r="AD74" i="5"/>
  <c r="AD75" i="5"/>
  <c r="AD76" i="5"/>
  <c r="L70" i="5"/>
  <c r="L71" i="5"/>
  <c r="L72" i="5"/>
  <c r="L73" i="5"/>
  <c r="L74" i="5"/>
  <c r="L75" i="5"/>
  <c r="L76" i="5"/>
  <c r="K70" i="5"/>
  <c r="K71" i="5"/>
  <c r="K72" i="5"/>
  <c r="K73" i="5"/>
  <c r="K74" i="5"/>
  <c r="K75" i="5"/>
  <c r="CC70" i="2"/>
  <c r="CC71" i="2"/>
  <c r="CC72" i="2"/>
  <c r="CC73" i="2"/>
  <c r="CC74" i="2"/>
  <c r="CC75" i="2"/>
  <c r="CC76" i="2"/>
  <c r="BM72" i="2"/>
  <c r="BM73" i="2"/>
  <c r="BM74" i="2"/>
  <c r="BM75" i="2"/>
  <c r="BM76" i="2"/>
  <c r="BK70" i="5"/>
  <c r="BK71" i="5"/>
  <c r="BK72" i="5"/>
  <c r="BK73" i="5"/>
  <c r="BK74" i="5"/>
  <c r="BK75" i="5"/>
  <c r="BK76" i="5"/>
  <c r="BJ70" i="5"/>
  <c r="BJ71" i="5"/>
  <c r="BJ72" i="5"/>
  <c r="BJ73" i="5"/>
  <c r="BJ74" i="5"/>
  <c r="BJ75" i="5"/>
  <c r="BJ76" i="5"/>
  <c r="AR70" i="5"/>
  <c r="AR71" i="5"/>
  <c r="AR72" i="5"/>
  <c r="AR73" i="5"/>
  <c r="AR74" i="5"/>
  <c r="AR75" i="5"/>
  <c r="AR76" i="5"/>
  <c r="AQ70" i="5"/>
  <c r="AQ71" i="5"/>
  <c r="AQ72" i="5"/>
  <c r="AQ73" i="5"/>
  <c r="AQ74" i="5"/>
  <c r="AQ75" i="5"/>
  <c r="AQ76" i="5"/>
  <c r="Y69" i="5"/>
  <c r="Y70" i="5"/>
  <c r="Y71" i="5"/>
  <c r="Y72" i="5"/>
  <c r="Y73" i="5"/>
  <c r="Y74" i="5"/>
  <c r="Y75" i="5"/>
  <c r="Y76" i="5"/>
  <c r="X69" i="5"/>
  <c r="X70" i="5"/>
  <c r="X71" i="5"/>
  <c r="X72" i="5"/>
  <c r="X73" i="5"/>
  <c r="X74" i="5"/>
  <c r="X75" i="5"/>
  <c r="X76" i="5"/>
  <c r="F69" i="5"/>
  <c r="F70" i="5"/>
  <c r="F71" i="5"/>
  <c r="F72" i="5"/>
  <c r="F73" i="5"/>
  <c r="F74" i="5"/>
  <c r="F75" i="5"/>
  <c r="F76" i="5"/>
  <c r="E69" i="5"/>
  <c r="E70" i="5"/>
  <c r="E71" i="5"/>
  <c r="E72" i="5"/>
  <c r="E73" i="5"/>
  <c r="E74" i="5"/>
  <c r="E75" i="5"/>
  <c r="BX70" i="2"/>
  <c r="BX71" i="2"/>
  <c r="BX72" i="2"/>
  <c r="BX73" i="2"/>
  <c r="BX74" i="2"/>
  <c r="BX75" i="2"/>
  <c r="BX76" i="2"/>
  <c r="BH71" i="2"/>
  <c r="BH72" i="2"/>
  <c r="BH73" i="2"/>
  <c r="BW67" i="5"/>
  <c r="BW68" i="5"/>
  <c r="BW69" i="5"/>
  <c r="BW70" i="5"/>
  <c r="BW71" i="5"/>
  <c r="BW72" i="5"/>
  <c r="BW73" i="5"/>
  <c r="BW74" i="5"/>
  <c r="BW75" i="5"/>
  <c r="BV67" i="5"/>
  <c r="BV68" i="5"/>
  <c r="BV69" i="5"/>
  <c r="BV70" i="5"/>
  <c r="BV71" i="5"/>
  <c r="BV72" i="5"/>
  <c r="BD67" i="5"/>
  <c r="BD68" i="5"/>
  <c r="BD69" i="5"/>
  <c r="BD70" i="5"/>
  <c r="BD71" i="5"/>
  <c r="BD72" i="5"/>
  <c r="BD73" i="5"/>
  <c r="BD74" i="5"/>
  <c r="BD75" i="5"/>
  <c r="BD76" i="5"/>
  <c r="BC67" i="5"/>
  <c r="BC68" i="5"/>
  <c r="BC69" i="5"/>
  <c r="BC70" i="5"/>
  <c r="BC71" i="5"/>
  <c r="BC72" i="5"/>
  <c r="BC73" i="5"/>
  <c r="BC74" i="5"/>
  <c r="BC75" i="5"/>
  <c r="BC76" i="5"/>
  <c r="AK73" i="5"/>
  <c r="AK74" i="5"/>
  <c r="AK75" i="5"/>
  <c r="AK76" i="5"/>
  <c r="AJ68" i="5"/>
  <c r="AJ69" i="5"/>
  <c r="AJ70" i="5"/>
  <c r="AJ71" i="5"/>
  <c r="AJ72" i="5"/>
  <c r="AJ73" i="5"/>
  <c r="AJ74" i="5"/>
  <c r="AJ75" i="5"/>
  <c r="AJ76" i="5"/>
  <c r="AJ67" i="5"/>
  <c r="R70" i="5"/>
  <c r="R71" i="5"/>
  <c r="R72" i="5"/>
  <c r="R73" i="5"/>
  <c r="R74" i="5"/>
  <c r="R75" i="5"/>
  <c r="R76" i="5"/>
  <c r="R69" i="5"/>
  <c r="Q70" i="5"/>
  <c r="Q71" i="5"/>
  <c r="Q72" i="5"/>
  <c r="Q73" i="5"/>
  <c r="Q74" i="5"/>
  <c r="Q75" i="5"/>
  <c r="CH73" i="2"/>
  <c r="CH74" i="2"/>
  <c r="CH75" i="2"/>
  <c r="CH76" i="2"/>
  <c r="BR68" i="2"/>
  <c r="BR69" i="2"/>
  <c r="BR70" i="2"/>
  <c r="BR71" i="2"/>
  <c r="BR72" i="2"/>
  <c r="BR73" i="2"/>
  <c r="BR74" i="2"/>
  <c r="BR75" i="2"/>
  <c r="BR76" i="2"/>
  <c r="E71" i="4"/>
  <c r="E72" i="4"/>
  <c r="E73" i="4"/>
  <c r="E74" i="4"/>
  <c r="E75" i="4"/>
  <c r="E76" i="4"/>
  <c r="AG67" i="2"/>
  <c r="AG68" i="2"/>
  <c r="AG69" i="2"/>
  <c r="AG70" i="2"/>
  <c r="AG71" i="2"/>
  <c r="AG72" i="2"/>
  <c r="Y69" i="2"/>
  <c r="Y70" i="2"/>
  <c r="Y71" i="2"/>
  <c r="Y72" i="2"/>
  <c r="Y73" i="2"/>
  <c r="Y74" i="2"/>
  <c r="Y75" i="2"/>
  <c r="CH72" i="2" l="1"/>
  <c r="P73" i="2"/>
  <c r="AK72" i="5" l="1"/>
  <c r="P72" i="2"/>
  <c r="AK71" i="5" l="1"/>
  <c r="CH71" i="2"/>
  <c r="BM71" i="2"/>
  <c r="P71" i="2"/>
  <c r="BP70" i="5" l="1"/>
  <c r="BQ70" i="5"/>
  <c r="AW70" i="5"/>
  <c r="AX70" i="5"/>
  <c r="AK70" i="5"/>
  <c r="K70" i="4"/>
  <c r="E70" i="4"/>
  <c r="CH70" i="2"/>
  <c r="BM70" i="2"/>
  <c r="BH70" i="2"/>
  <c r="P70" i="2"/>
  <c r="BP69" i="5" l="1"/>
  <c r="BQ69" i="5"/>
  <c r="BJ69" i="5"/>
  <c r="BK69" i="5"/>
  <c r="AW69" i="5"/>
  <c r="AX69" i="5"/>
  <c r="AQ69" i="5"/>
  <c r="AR69" i="5"/>
  <c r="AK69" i="5"/>
  <c r="AD69" i="5"/>
  <c r="AE69" i="5"/>
  <c r="Q69" i="5"/>
  <c r="K69" i="5"/>
  <c r="L69" i="5"/>
  <c r="K69" i="4"/>
  <c r="E69" i="4"/>
  <c r="CH69" i="2"/>
  <c r="CC69" i="2"/>
  <c r="BX69" i="2"/>
  <c r="BM69" i="2"/>
  <c r="BH69" i="2"/>
  <c r="P69" i="2"/>
  <c r="BP68" i="5" l="1"/>
  <c r="BQ68" i="5"/>
  <c r="BJ68" i="5"/>
  <c r="BK68" i="5"/>
  <c r="AW68" i="5"/>
  <c r="AX68" i="5"/>
  <c r="AQ68" i="5"/>
  <c r="AR68" i="5"/>
  <c r="AK68" i="5"/>
  <c r="AD68" i="5"/>
  <c r="AE68" i="5"/>
  <c r="X68" i="5"/>
  <c r="Y68" i="5"/>
  <c r="Q68" i="5"/>
  <c r="R68" i="5"/>
  <c r="K68" i="5"/>
  <c r="L68" i="5"/>
  <c r="E68" i="5"/>
  <c r="F68" i="5"/>
  <c r="K68" i="4"/>
  <c r="E68" i="4"/>
  <c r="CH68" i="2"/>
  <c r="CC68" i="2"/>
  <c r="BX68" i="2"/>
  <c r="BM68" i="2"/>
  <c r="BH68" i="2"/>
  <c r="Y68" i="2"/>
  <c r="P68" i="2"/>
  <c r="BQ67" i="5"/>
  <c r="BP67" i="5"/>
  <c r="BK67" i="5"/>
  <c r="BJ67" i="5"/>
  <c r="AX67" i="5"/>
  <c r="AW67" i="5"/>
  <c r="AR67" i="5"/>
  <c r="AQ67" i="5"/>
  <c r="AK67" i="5"/>
  <c r="AE67" i="5"/>
  <c r="AD67" i="5"/>
  <c r="Y67" i="5"/>
  <c r="X67" i="5"/>
  <c r="R67" i="5"/>
  <c r="Q67" i="5"/>
  <c r="L67" i="5"/>
  <c r="K67" i="5"/>
  <c r="F67" i="5"/>
  <c r="E67" i="5"/>
  <c r="K67" i="4" l="1"/>
  <c r="E67" i="4"/>
  <c r="CH67" i="2"/>
  <c r="CC67" i="2"/>
  <c r="BX67" i="2"/>
  <c r="BR67" i="2"/>
  <c r="BM67" i="2"/>
  <c r="BH67" i="2"/>
  <c r="Y67" i="2"/>
  <c r="P67" i="2"/>
  <c r="BV66" i="5" l="1"/>
  <c r="BW66" i="5"/>
  <c r="BP66" i="5"/>
  <c r="BQ66" i="5"/>
  <c r="BJ66" i="5"/>
  <c r="BK66" i="5"/>
  <c r="BC66" i="5"/>
  <c r="BD66" i="5"/>
  <c r="AW66" i="5"/>
  <c r="AX66" i="5"/>
  <c r="AQ66" i="5"/>
  <c r="AR66" i="5"/>
  <c r="AJ66" i="5"/>
  <c r="AK66" i="5"/>
  <c r="AD66" i="5"/>
  <c r="AE66" i="5"/>
  <c r="X66" i="5"/>
  <c r="Y66" i="5"/>
  <c r="Q66" i="5"/>
  <c r="R66" i="5"/>
  <c r="K66" i="5"/>
  <c r="L66" i="5"/>
  <c r="E66" i="5"/>
  <c r="F66" i="5"/>
  <c r="K66" i="4"/>
  <c r="E66" i="4"/>
  <c r="CH66" i="2"/>
  <c r="CC66" i="2"/>
  <c r="BX66" i="2"/>
  <c r="BR66" i="2"/>
  <c r="BM66" i="2"/>
  <c r="BH66" i="2"/>
  <c r="AG66" i="2"/>
  <c r="Y66" i="2"/>
  <c r="P66" i="2"/>
  <c r="BV65" i="5" l="1"/>
  <c r="BW65" i="5"/>
  <c r="BP65" i="5"/>
  <c r="BQ65" i="5"/>
  <c r="BJ65" i="5"/>
  <c r="BK65" i="5"/>
  <c r="BC65" i="5"/>
  <c r="BD65" i="5"/>
  <c r="AW65" i="5"/>
  <c r="AX65" i="5"/>
  <c r="AQ65" i="5"/>
  <c r="AR65" i="5"/>
  <c r="AJ65" i="5"/>
  <c r="AK65" i="5"/>
  <c r="AD65" i="5"/>
  <c r="AE65" i="5"/>
  <c r="X65" i="5"/>
  <c r="Y65" i="5"/>
  <c r="Q65" i="5"/>
  <c r="R65" i="5"/>
  <c r="K65" i="5"/>
  <c r="L65" i="5"/>
  <c r="E65" i="5"/>
  <c r="F65" i="5"/>
  <c r="K65" i="4"/>
  <c r="E65" i="4"/>
  <c r="CH65" i="2"/>
  <c r="CC65" i="2"/>
  <c r="BX65" i="2"/>
  <c r="BR65" i="2"/>
  <c r="BM65" i="2"/>
  <c r="BH65" i="2"/>
  <c r="AG65" i="2"/>
  <c r="Y65" i="2"/>
  <c r="P65" i="2"/>
  <c r="AJ64" i="5" l="1"/>
  <c r="AD64" i="5"/>
  <c r="X64" i="5"/>
  <c r="Q64" i="5"/>
  <c r="K64" i="5"/>
  <c r="E64" i="5"/>
  <c r="BW64" i="5"/>
  <c r="BV64" i="5"/>
  <c r="BQ64" i="5"/>
  <c r="BP64" i="5"/>
  <c r="BK64" i="5"/>
  <c r="BJ64" i="5"/>
  <c r="BD64" i="5"/>
  <c r="BC64" i="5"/>
  <c r="AX64" i="5"/>
  <c r="AW64" i="5"/>
  <c r="AR64" i="5"/>
  <c r="AQ64" i="5"/>
  <c r="AK64" i="5"/>
  <c r="AE64" i="5"/>
  <c r="Y64" i="5"/>
  <c r="R64" i="5"/>
  <c r="L64" i="5"/>
  <c r="F64" i="5"/>
  <c r="K64" i="4"/>
  <c r="E64" i="4"/>
  <c r="CH64" i="2"/>
  <c r="CC64" i="2"/>
  <c r="BX64" i="2"/>
  <c r="BR64" i="2"/>
  <c r="BM64" i="2"/>
  <c r="BH64" i="2"/>
  <c r="AG64" i="2"/>
  <c r="Y64" i="2"/>
  <c r="P64" i="2"/>
  <c r="Y35" i="2" l="1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34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8" i="2"/>
  <c r="Y13" i="2"/>
  <c r="Y12" i="2"/>
  <c r="Y11" i="2"/>
  <c r="Y10" i="2"/>
  <c r="Y9" i="2"/>
  <c r="Y59" i="2"/>
  <c r="AG8" i="2"/>
  <c r="E20" i="2"/>
  <c r="E19" i="2"/>
  <c r="E18" i="2"/>
  <c r="E8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21" i="2"/>
  <c r="E9" i="2"/>
  <c r="E10" i="2"/>
  <c r="E11" i="2"/>
  <c r="E12" i="2"/>
  <c r="E13" i="2"/>
  <c r="E14" i="2"/>
  <c r="E15" i="2"/>
  <c r="E16" i="2"/>
  <c r="E17" i="2"/>
  <c r="BV63" i="5" l="1"/>
  <c r="BW63" i="5"/>
  <c r="BP63" i="5"/>
  <c r="BQ63" i="5"/>
  <c r="BJ63" i="5"/>
  <c r="BK63" i="5"/>
  <c r="BC63" i="5"/>
  <c r="BD63" i="5"/>
  <c r="AW63" i="5"/>
  <c r="AX63" i="5"/>
  <c r="AQ63" i="5"/>
  <c r="AR63" i="5"/>
  <c r="AJ63" i="5"/>
  <c r="AK63" i="5"/>
  <c r="AD63" i="5"/>
  <c r="AE63" i="5"/>
  <c r="X63" i="5"/>
  <c r="Y63" i="5"/>
  <c r="Q63" i="5"/>
  <c r="R63" i="5"/>
  <c r="K63" i="5"/>
  <c r="L63" i="5"/>
  <c r="E63" i="5"/>
  <c r="F63" i="5"/>
  <c r="K63" i="4"/>
  <c r="E63" i="4"/>
  <c r="CH63" i="2"/>
  <c r="CC63" i="2"/>
  <c r="BX63" i="2"/>
  <c r="BR63" i="2"/>
  <c r="BM63" i="2"/>
  <c r="BH63" i="2"/>
  <c r="AG63" i="2"/>
  <c r="Y63" i="2"/>
  <c r="P63" i="2"/>
  <c r="BV62" i="5" l="1"/>
  <c r="BW62" i="5"/>
  <c r="BP62" i="5"/>
  <c r="BQ62" i="5"/>
  <c r="BJ62" i="5"/>
  <c r="BK62" i="5"/>
  <c r="BC62" i="5"/>
  <c r="BD62" i="5"/>
  <c r="AW62" i="5"/>
  <c r="AX62" i="5"/>
  <c r="AQ62" i="5"/>
  <c r="AR62" i="5"/>
  <c r="AJ62" i="5"/>
  <c r="AK62" i="5"/>
  <c r="AD62" i="5"/>
  <c r="AE62" i="5"/>
  <c r="X62" i="5"/>
  <c r="Y62" i="5"/>
  <c r="Q62" i="5"/>
  <c r="R62" i="5"/>
  <c r="K62" i="5"/>
  <c r="L62" i="5"/>
  <c r="E62" i="5"/>
  <c r="F62" i="5"/>
  <c r="K62" i="4"/>
  <c r="E62" i="4"/>
  <c r="CH62" i="2"/>
  <c r="CC62" i="2"/>
  <c r="BX62" i="2"/>
  <c r="BR62" i="2"/>
  <c r="BM62" i="2"/>
  <c r="BH62" i="2"/>
  <c r="AG62" i="2"/>
  <c r="Y62" i="2"/>
  <c r="P62" i="2"/>
  <c r="BV61" i="5" l="1"/>
  <c r="BW61" i="5"/>
  <c r="BP61" i="5"/>
  <c r="BQ61" i="5"/>
  <c r="BJ61" i="5"/>
  <c r="BK61" i="5"/>
  <c r="BC61" i="5"/>
  <c r="BD61" i="5"/>
  <c r="AW61" i="5"/>
  <c r="AX61" i="5"/>
  <c r="AQ61" i="5"/>
  <c r="AR61" i="5"/>
  <c r="AJ61" i="5"/>
  <c r="AK61" i="5"/>
  <c r="AD61" i="5"/>
  <c r="AE61" i="5"/>
  <c r="X61" i="5"/>
  <c r="Y61" i="5"/>
  <c r="Q61" i="5"/>
  <c r="R61" i="5"/>
  <c r="K61" i="5"/>
  <c r="L61" i="5"/>
  <c r="E61" i="5"/>
  <c r="F61" i="5"/>
  <c r="CH61" i="2"/>
  <c r="CC61" i="2"/>
  <c r="BX61" i="2"/>
  <c r="BR61" i="2"/>
  <c r="BM61" i="2"/>
  <c r="BH61" i="2"/>
  <c r="K61" i="4"/>
  <c r="E61" i="4"/>
  <c r="AG61" i="2"/>
  <c r="Y61" i="2"/>
  <c r="P61" i="2"/>
  <c r="BW60" i="5" l="1"/>
  <c r="BV60" i="5"/>
  <c r="BQ60" i="5"/>
  <c r="BP60" i="5"/>
  <c r="BK60" i="5"/>
  <c r="BJ60" i="5"/>
  <c r="BD60" i="5" l="1"/>
  <c r="BC60" i="5"/>
  <c r="AX60" i="5"/>
  <c r="AW60" i="5"/>
  <c r="AR60" i="5"/>
  <c r="AQ60" i="5"/>
  <c r="AK60" i="5"/>
  <c r="AJ60" i="5"/>
  <c r="AE60" i="5"/>
  <c r="AD60" i="5"/>
  <c r="Y60" i="5"/>
  <c r="X60" i="5"/>
  <c r="R60" i="5"/>
  <c r="Q60" i="5"/>
  <c r="L60" i="5"/>
  <c r="K60" i="5"/>
  <c r="F60" i="5"/>
  <c r="E60" i="5"/>
  <c r="K60" i="4"/>
  <c r="E60" i="4"/>
  <c r="CH60" i="2"/>
  <c r="CC60" i="2"/>
  <c r="BX60" i="2"/>
  <c r="BR60" i="2"/>
  <c r="BM60" i="2"/>
  <c r="BH60" i="2"/>
  <c r="AG60" i="2"/>
  <c r="Y60" i="2"/>
  <c r="P60" i="2"/>
  <c r="AJ16" i="5" l="1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J36" i="5"/>
  <c r="AJ35" i="5"/>
  <c r="AJ34" i="5"/>
  <c r="AJ15" i="5"/>
  <c r="AJ14" i="5"/>
  <c r="AJ13" i="5"/>
  <c r="AJ12" i="5"/>
  <c r="AJ11" i="5"/>
  <c r="AJ10" i="5"/>
  <c r="AJ9" i="5"/>
  <c r="AJ8" i="5"/>
  <c r="AJ7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Q7" i="5" l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34" i="5"/>
  <c r="BV59" i="5"/>
  <c r="BV58" i="5"/>
  <c r="BV57" i="5"/>
  <c r="BV56" i="5"/>
  <c r="BV55" i="5"/>
  <c r="BV54" i="5"/>
  <c r="BV53" i="5"/>
  <c r="BV52" i="5"/>
  <c r="BV51" i="5"/>
  <c r="BV50" i="5"/>
  <c r="BV49" i="5"/>
  <c r="BV48" i="5"/>
  <c r="BV47" i="5"/>
  <c r="BV46" i="5"/>
  <c r="BV45" i="5"/>
  <c r="BV44" i="5"/>
  <c r="BV43" i="5"/>
  <c r="BV42" i="5"/>
  <c r="BV41" i="5"/>
  <c r="BV40" i="5"/>
  <c r="BV39" i="5"/>
  <c r="BV38" i="5"/>
  <c r="BV37" i="5"/>
  <c r="BV36" i="5"/>
  <c r="BV35" i="5"/>
  <c r="BV34" i="5"/>
  <c r="BP59" i="5"/>
  <c r="BP58" i="5"/>
  <c r="BP57" i="5"/>
  <c r="BP56" i="5"/>
  <c r="BP55" i="5"/>
  <c r="BP54" i="5"/>
  <c r="BP53" i="5"/>
  <c r="BP52" i="5"/>
  <c r="BP51" i="5"/>
  <c r="BP50" i="5"/>
  <c r="BP49" i="5"/>
  <c r="BP48" i="5"/>
  <c r="BP47" i="5"/>
  <c r="BP46" i="5"/>
  <c r="BP45" i="5"/>
  <c r="BP44" i="5"/>
  <c r="BP43" i="5"/>
  <c r="BP42" i="5"/>
  <c r="BP41" i="5"/>
  <c r="BP40" i="5"/>
  <c r="BP39" i="5"/>
  <c r="BP38" i="5"/>
  <c r="BP37" i="5"/>
  <c r="BP36" i="5"/>
  <c r="BP35" i="5"/>
  <c r="BP34" i="5"/>
  <c r="BJ59" i="5"/>
  <c r="BJ58" i="5"/>
  <c r="BJ57" i="5"/>
  <c r="BJ56" i="5"/>
  <c r="BJ55" i="5"/>
  <c r="BJ54" i="5"/>
  <c r="BJ53" i="5"/>
  <c r="BJ52" i="5"/>
  <c r="BJ51" i="5"/>
  <c r="BJ50" i="5"/>
  <c r="BJ49" i="5"/>
  <c r="BJ48" i="5"/>
  <c r="BJ47" i="5"/>
  <c r="BJ46" i="5"/>
  <c r="BJ45" i="5"/>
  <c r="BJ44" i="5"/>
  <c r="BJ43" i="5"/>
  <c r="BJ42" i="5"/>
  <c r="BJ41" i="5"/>
  <c r="BJ40" i="5"/>
  <c r="BJ39" i="5"/>
  <c r="BJ38" i="5"/>
  <c r="BJ37" i="5"/>
  <c r="BJ36" i="5"/>
  <c r="BJ35" i="5"/>
  <c r="BJ34" i="5"/>
  <c r="BC59" i="5"/>
  <c r="BC58" i="5"/>
  <c r="BC57" i="5"/>
  <c r="BC56" i="5"/>
  <c r="BC55" i="5"/>
  <c r="BC54" i="5"/>
  <c r="BC53" i="5"/>
  <c r="BC52" i="5"/>
  <c r="BC51" i="5"/>
  <c r="BC50" i="5"/>
  <c r="BC49" i="5"/>
  <c r="BC48" i="5"/>
  <c r="BC47" i="5"/>
  <c r="BC46" i="5"/>
  <c r="BC45" i="5"/>
  <c r="BC44" i="5"/>
  <c r="BC43" i="5"/>
  <c r="BC42" i="5"/>
  <c r="BC41" i="5"/>
  <c r="BC40" i="5"/>
  <c r="BC39" i="5"/>
  <c r="BC38" i="5"/>
  <c r="BC37" i="5"/>
  <c r="BC36" i="5"/>
  <c r="BC35" i="5"/>
  <c r="BC34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34" i="5"/>
  <c r="K59" i="4" l="1"/>
  <c r="E59" i="4"/>
  <c r="CH59" i="2"/>
  <c r="BX59" i="2"/>
  <c r="CC59" i="2"/>
  <c r="BR59" i="2"/>
  <c r="BM59" i="2"/>
  <c r="BH59" i="2"/>
  <c r="BH58" i="2"/>
  <c r="AG59" i="2" l="1"/>
  <c r="P59" i="2"/>
  <c r="AK59" i="5"/>
  <c r="AE59" i="5"/>
  <c r="Y59" i="5"/>
  <c r="R59" i="5"/>
  <c r="L59" i="5"/>
  <c r="F59" i="5"/>
  <c r="BW59" i="5"/>
  <c r="BQ59" i="5"/>
  <c r="BK59" i="5"/>
  <c r="BD59" i="5"/>
  <c r="AX59" i="5"/>
  <c r="AR59" i="5"/>
  <c r="BW58" i="5" l="1"/>
  <c r="BQ58" i="5"/>
  <c r="BK58" i="5"/>
  <c r="K58" i="4"/>
  <c r="BW35" i="5" l="1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34" i="5"/>
  <c r="AG9" i="2" l="1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P56" i="2"/>
  <c r="P55" i="2"/>
  <c r="P54" i="2"/>
  <c r="P52" i="2"/>
  <c r="P51" i="2"/>
  <c r="P50" i="2"/>
  <c r="P48" i="2"/>
  <c r="P47" i="2"/>
  <c r="P46" i="2"/>
  <c r="P44" i="2"/>
  <c r="P43" i="2"/>
  <c r="P42" i="2"/>
  <c r="P40" i="2"/>
  <c r="P39" i="2"/>
  <c r="P38" i="2"/>
  <c r="P36" i="2"/>
  <c r="P35" i="2"/>
  <c r="P34" i="2"/>
  <c r="P32" i="2"/>
  <c r="P31" i="2"/>
  <c r="P30" i="2"/>
  <c r="P28" i="2"/>
  <c r="P27" i="2"/>
  <c r="P26" i="2"/>
  <c r="P24" i="2"/>
  <c r="P23" i="2"/>
  <c r="P22" i="2"/>
  <c r="P20" i="2"/>
  <c r="P19" i="2"/>
  <c r="P18" i="2"/>
  <c r="P16" i="2"/>
  <c r="P15" i="2"/>
  <c r="P14" i="2"/>
  <c r="P12" i="2"/>
  <c r="P11" i="2"/>
  <c r="P10" i="2"/>
  <c r="P8" i="2"/>
  <c r="P58" i="2"/>
  <c r="P57" i="2"/>
  <c r="P53" i="2"/>
  <c r="P49" i="2"/>
  <c r="P45" i="2"/>
  <c r="P41" i="2"/>
  <c r="P37" i="2"/>
  <c r="P33" i="2"/>
  <c r="P29" i="2"/>
  <c r="P25" i="2"/>
  <c r="P21" i="2"/>
  <c r="P17" i="2"/>
  <c r="P13" i="2"/>
  <c r="P9" i="2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6" i="4"/>
  <c r="Y58" i="2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6" i="2"/>
  <c r="CC58" i="2"/>
  <c r="BX58" i="2"/>
  <c r="BR58" i="2"/>
  <c r="BM58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6" i="2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6" i="4"/>
</calcChain>
</file>

<file path=xl/sharedStrings.xml><?xml version="1.0" encoding="utf-8"?>
<sst xmlns="http://schemas.openxmlformats.org/spreadsheetml/2006/main" count="712" uniqueCount="168">
  <si>
    <t>1. kv. 2002</t>
  </si>
  <si>
    <t>2. kv. 2002</t>
  </si>
  <si>
    <t>3. kv. 2002</t>
  </si>
  <si>
    <t>4. kv. 2002</t>
  </si>
  <si>
    <t>1. kv. 2003</t>
  </si>
  <si>
    <t>2. kv. 2003</t>
  </si>
  <si>
    <t>3. kv. 2003</t>
  </si>
  <si>
    <t>4. kv. 2003</t>
  </si>
  <si>
    <t>1. kv. 2004</t>
  </si>
  <si>
    <t>2. kv. 2004</t>
  </si>
  <si>
    <t>3. kv. 2004</t>
  </si>
  <si>
    <t>4. kv. 2004</t>
  </si>
  <si>
    <t>1. kv. 2005</t>
  </si>
  <si>
    <t>2. kv. 2005</t>
  </si>
  <si>
    <t>3. kv. 2005</t>
  </si>
  <si>
    <t>4. kv. 2005</t>
  </si>
  <si>
    <t>1. kv. 2006</t>
  </si>
  <si>
    <t>2. kv. 2006</t>
  </si>
  <si>
    <t>3. kv. 2006</t>
  </si>
  <si>
    <t>4. kv. 2006</t>
  </si>
  <si>
    <t>1. kv. 2007</t>
  </si>
  <si>
    <t>2. kv. 2007</t>
  </si>
  <si>
    <t>3. kv. 2007</t>
  </si>
  <si>
    <t>4. kv. 2007</t>
  </si>
  <si>
    <t>1. kv. 2008</t>
  </si>
  <si>
    <t>2. kv. 2008</t>
  </si>
  <si>
    <t>3. kv. 2008</t>
  </si>
  <si>
    <t>4. kv. 2008</t>
  </si>
  <si>
    <t>1. kv. 2009</t>
  </si>
  <si>
    <t>2. kv. 2009</t>
  </si>
  <si>
    <t>3. kv. 2009</t>
  </si>
  <si>
    <t>4. kv. 2009</t>
  </si>
  <si>
    <t>1. kv. 2010</t>
  </si>
  <si>
    <t>2. kv. 2010</t>
  </si>
  <si>
    <t>3. kv. 2010</t>
  </si>
  <si>
    <t>4. kv. 2010</t>
  </si>
  <si>
    <t>1. kv. 2011</t>
  </si>
  <si>
    <t>2. kv. 2011</t>
  </si>
  <si>
    <t>3. kv. 2011</t>
  </si>
  <si>
    <t>4. kv. 2011</t>
  </si>
  <si>
    <t>1. kv. 2012</t>
  </si>
  <si>
    <t>2. kv. 2012</t>
  </si>
  <si>
    <t>3. kv. 2012</t>
  </si>
  <si>
    <t>4. kv. 2012</t>
  </si>
  <si>
    <t>1. kv. 2013</t>
  </si>
  <si>
    <t>2. kv. 2013</t>
  </si>
  <si>
    <t>3. kv. 2013</t>
  </si>
  <si>
    <t>4. kv. 2013</t>
  </si>
  <si>
    <t>1. kv. 2014</t>
  </si>
  <si>
    <t>2. kv. 2014</t>
  </si>
  <si>
    <t>3. kv. 2014</t>
  </si>
  <si>
    <t>4. kv. 2014</t>
  </si>
  <si>
    <t>PARTENE I ARBEIDSLIVET</t>
  </si>
  <si>
    <t>Høyere</t>
  </si>
  <si>
    <t>Om lag uforandret</t>
  </si>
  <si>
    <t>Lavere</t>
  </si>
  <si>
    <t>Diffusjonsindeks</t>
  </si>
  <si>
    <t>1. kv. 2015</t>
  </si>
  <si>
    <t>Partene i arbeidslivet</t>
  </si>
  <si>
    <t>HUSHOLDNINGENE</t>
  </si>
  <si>
    <t>Uendret</t>
  </si>
  <si>
    <t>PRISVEKST SISTE 12 MÅNEDER</t>
  </si>
  <si>
    <t>PRISVEKST NESTE 12 MÅNEDER</t>
  </si>
  <si>
    <t>Gjennomsnitt</t>
  </si>
  <si>
    <t>Økonomer</t>
  </si>
  <si>
    <t>Bedrifter med flere enn 50 ansatte</t>
  </si>
  <si>
    <t>Øke mer</t>
  </si>
  <si>
    <t>Omtrent like mye</t>
  </si>
  <si>
    <t>Øke mindre</t>
  </si>
  <si>
    <t>PRISVEKST OM 2 ÅR</t>
  </si>
  <si>
    <t>PRISVEKST OM 5 ÅR</t>
  </si>
  <si>
    <t>ÅRSLØNNSVEKST INNEVÆRENDE ÅR</t>
  </si>
  <si>
    <t>ÅRSLØNNSVEKST NESTE ÅR</t>
  </si>
  <si>
    <t>RENTER</t>
  </si>
  <si>
    <t>Øke</t>
  </si>
  <si>
    <t>Forbli uendret</t>
  </si>
  <si>
    <t>Falle</t>
  </si>
  <si>
    <t>VALUTAKURS</t>
  </si>
  <si>
    <t>Styrket</t>
  </si>
  <si>
    <t>Svekket</t>
  </si>
  <si>
    <t>ØKONOMER</t>
  </si>
  <si>
    <t>Flere ansatte</t>
  </si>
  <si>
    <t>Like mange ansatte</t>
  </si>
  <si>
    <t>Færre ansatte</t>
  </si>
  <si>
    <t>SYSSELSETTING</t>
  </si>
  <si>
    <t>Bedret</t>
  </si>
  <si>
    <t>LØNNSOMHET</t>
  </si>
  <si>
    <t>Difusjonsindeks</t>
  </si>
  <si>
    <t>Difusjonssindeks</t>
  </si>
  <si>
    <t>Stige saktere</t>
  </si>
  <si>
    <t>Stige raskere</t>
  </si>
  <si>
    <t>Stige omtrent i samme takt</t>
  </si>
  <si>
    <t>Vil holde seg omtrent på samme nivå som i dag</t>
  </si>
  <si>
    <t>Vil være noe lavere enn i dag</t>
  </si>
  <si>
    <t>Vil vokse raskere enn i dag</t>
  </si>
  <si>
    <t>Vil vokse med samme takt som i dag</t>
  </si>
  <si>
    <t>Vil vokse med lavere takt enn i dag</t>
  </si>
  <si>
    <t>Økonomer finansnæring</t>
  </si>
  <si>
    <t>Økonomer i akademia</t>
  </si>
  <si>
    <t>NÆRINGSLIVSLEDERNE</t>
  </si>
  <si>
    <t>Bedrifter med færre enn 50 ansatte</t>
  </si>
  <si>
    <t>Næringslivslederne</t>
  </si>
  <si>
    <t>Litt høyere</t>
  </si>
  <si>
    <t>Mye høyere</t>
  </si>
  <si>
    <t>ÅRSLØNNSVEKST OM 5 ÅR</t>
  </si>
  <si>
    <t>2. kv. 2015</t>
  </si>
  <si>
    <t>Utvalg</t>
  </si>
  <si>
    <t>Arbeidsgiver                    organisasjoner</t>
  </si>
  <si>
    <t>Arbeidstaker                    organisasjoner</t>
  </si>
  <si>
    <t>Arbeidsgiver                     organisasjoner</t>
  </si>
  <si>
    <t>Arbeidsgiver                       organisasjoner</t>
  </si>
  <si>
    <t>Spørsmål 23: Sammenlignet med 12 måneder tidligere, har bedriften i dag flere ansatte, like mange ansatte eller færre ansatte?</t>
  </si>
  <si>
    <t>Spørsmål 24: Tror du bedriften om 12 måneder vil ha flere ansatte enn i dag, like mange eller færre ansatte?</t>
  </si>
  <si>
    <t>Spørsmål 21: Har lønnsomheten i din bedrift, målt ved driftsmargin (EBITDA), blitt bedre, vært uendret eller blitt svekket de siste 12 månedene?</t>
  </si>
  <si>
    <t>Spørsmål 22: Tror du lønnsomheten i din bedrift, målt ved driftsmargin (EBITDA), vil bli bedre, holde seg uendret eller vil bli svekket de neste 12 måneder?</t>
  </si>
  <si>
    <r>
      <t xml:space="preserve">Spørsmål 25: Sammenliknet med for 12 måneder siden, tror du prisene på varer og tjenester, målt ved konsumprisindeksen, er høyere, om lag uforandret eller lavere nå? </t>
    </r>
    <r>
      <rPr>
        <sz val="7.5"/>
        <rFont val="Verdana"/>
        <family val="2"/>
      </rPr>
      <t>Svar alternativer på dette spørsmålet ble endret fra og med 1.kv.2015; til høyere, om lag uforandret eller lavere. Tidligere var svar alternativene: mye høyere, en del høyere, litt høyere, om lag uforandret og lavere</t>
    </r>
  </si>
  <si>
    <t>Spørsmål 26: Omtrent hvor mye tror du prisene har endret seg målt i prosent? (gjennomsnitt)</t>
  </si>
  <si>
    <t>Spørsmål 27: Tror du at prisene på varer og tjenester, målt ved konsumprisindeksen, i løpet av de neste 12 månedene vil være høyere, uendret eller lavere enn i dag?</t>
  </si>
  <si>
    <t>Spørsmål 28: Omtrent hvor mye høyere/lavere, målt i prosent?.</t>
  </si>
  <si>
    <t>Spørsmål 29: Vil prisene stige raskere, i samme takt som i dag eller saktere?</t>
  </si>
  <si>
    <r>
      <t xml:space="preserve">Spørsmål 30: Tror du at prisene på varer og tjenester, målt ved konsumprisindeksen, i løpet av de neste 12 månedene vil vokse raskere enn i dag, med samme takt som i dag, med lavere takt enn i dag, vil holde seg omtrent på samme nivå som i dag eller vil være noe lavere enn i dag? </t>
    </r>
    <r>
      <rPr>
        <sz val="7.5"/>
        <rFont val="Verdana"/>
        <family val="2"/>
      </rPr>
      <t>Tabellen er konstruert fra en kombinasjon av svarene på spørsmål 2a og 2b.</t>
    </r>
  </si>
  <si>
    <t>Spørsmål 9: Hva tror du den generelle prisstigningen på varer og tjenester er om 12 måneder, målt ved 12-månedersveksten i KPI (konsumprisindeksen)? (gjennomsnitt)</t>
  </si>
  <si>
    <t>Spørsmål 1: Hva tror du den generelle prisstigningen på varer og tjenester er om 12 måneder, målt ved 12-månedersveksten i KPI (konsumprisindeksen)? (gjennomsnitt)</t>
  </si>
  <si>
    <t>Spørsmål 15: Hva tror du den generelle prisstigningen på varer og tjenester er om 12 måneder, målt ved 12-månedersveksten i KPI (konsumprisindeksen)? (gjennomsnitt)</t>
  </si>
  <si>
    <t>Spørsmål 17: Forventer du at bedriftens innkjøpspriser vil øke mer, omtrent like mye eller øke mindre de neste 12 måneder som i siste 12-måneders periode?</t>
  </si>
  <si>
    <t>Spørsmål 18: Forventer du at bedriftens utsalgsspriser vil øke mer, omtrent like mye eller øke mindre de neste 12 måneder som i siste 12-måneders periode?</t>
  </si>
  <si>
    <t>Spørsmål 10: Hva tror du den generelle prisstigningen på varer og tjenester er om 2 år? (gjennomsnitt)</t>
  </si>
  <si>
    <t>Spørsmål 2: Hva tror du den generelle prisstigningen på varer og tjenester er om 2 år? (gjennomsnitt)</t>
  </si>
  <si>
    <t>Spørsmål 16: Hva tror du den generelle prisstigningen på varer og tjenester er om 2 år? (gjennomsnitt)</t>
  </si>
  <si>
    <t>Spørsmål 31: Hvor mye tror du prisene på varer og tjenester, målt ved konsumprisindeksen, vil stige årlig om 2-3 år, målt i prosent?</t>
  </si>
  <si>
    <t>Spørsmål 11: Hva tror du den generelle prisstigningen på varer og tjenester er om 5 år? (gjennomsnitt)</t>
  </si>
  <si>
    <t>Spørsmål 3: Hva tror du den generelle prisstigningen på varer og tjenester er om 5 år? (gjennomsnitt)</t>
  </si>
  <si>
    <t>Spørsmål 12: Hva tror du gjennomsnittlig årslønnsvekst blir i inneværende år?</t>
  </si>
  <si>
    <t>Spørsmål 4: Hva tror du gjennomsnittlig årslønnsvekst blir i inneværende år?</t>
  </si>
  <si>
    <t>Spørsmål 19: Hva tror du gjennomsnittlig årslønnsvekst blir i inneværende år?</t>
  </si>
  <si>
    <t>Spørsmål 32: Sammenliknet med for 12 måneder siden, hvor mange prosent tror du din lønn eller pensjon har endret seg?</t>
  </si>
  <si>
    <t>Spørsmål 33: Omtrent hvor mange prosent tror du din lønn eller pensjon vil endres de neste 12 månedene?</t>
  </si>
  <si>
    <t>Spørsmål 13: Hva tror du gjennomsnittlig årslønnsvekst blir neste år?</t>
  </si>
  <si>
    <t>Spørsmål 5: Hva tror du gjennomsnittlig årslønnsvekst blir neste år?</t>
  </si>
  <si>
    <t>Spørsmål 20: Hva tror du gjennomsnittlig årslønnsvekst blir neste år?</t>
  </si>
  <si>
    <t>Spørsmål 14: Hva tror du gjennomsnittlig årslønnsvekst blir om 5 år?</t>
  </si>
  <si>
    <t>Spørsmål 6: Hva tror du gjennomsnittlig årslønnsvekst blir om 5 år?</t>
  </si>
  <si>
    <t>Spørsmål 34: Tror du nivået på innskudds- og lånerenter vil øke, forbli uendret eller falle de neste 12 månedene?</t>
  </si>
  <si>
    <t>Spørsmål 7: Tror du den effektive kronekursen målt ved konkurransekursindeksen om 12 måneder vil være styrket, uendret eller svekket?</t>
  </si>
  <si>
    <t>Spørsmål 8: Hvor mye tror du den vil styrke/svekke seg?</t>
  </si>
  <si>
    <t>Lønnsomhetsindeks</t>
  </si>
  <si>
    <t>Nettotall</t>
  </si>
  <si>
    <t>3. kv. 2015</t>
  </si>
  <si>
    <t>4. kv. 2015</t>
  </si>
  <si>
    <t>1. kv. 2016</t>
  </si>
  <si>
    <t>2. kv. 2016</t>
  </si>
  <si>
    <r>
      <t>Høyere *</t>
    </r>
    <r>
      <rPr>
        <sz val="7.5"/>
        <rFont val="Verdana"/>
        <family val="2"/>
      </rPr>
      <t xml:space="preserve"> (2002-2014 viser denne kolonne en sum av svar- alternativene "mye høyere", "en del høyere" og "litt høyere")</t>
    </r>
  </si>
  <si>
    <r>
      <t xml:space="preserve">En del høyere </t>
    </r>
    <r>
      <rPr>
        <sz val="8"/>
        <rFont val="Verdana"/>
        <family val="2"/>
      </rPr>
      <t>(Dette svaralternativet ble innført 1. kv. 2005)</t>
    </r>
  </si>
  <si>
    <t>3. kv. 2016</t>
  </si>
  <si>
    <t>4. kv. 2016</t>
  </si>
  <si>
    <t>1. kv. 2017</t>
  </si>
  <si>
    <t>2. kv. 2017</t>
  </si>
  <si>
    <t>3. kv. 2017</t>
  </si>
  <si>
    <t>4. kv. 2017</t>
  </si>
  <si>
    <t>1. kv. 2018</t>
  </si>
  <si>
    <t>2. kv. 2018</t>
  </si>
  <si>
    <t>3. kv. 2018</t>
  </si>
  <si>
    <t>4. kv. 2018</t>
  </si>
  <si>
    <t>1. kv. 2019</t>
  </si>
  <si>
    <t>2. kv. 2019</t>
  </si>
  <si>
    <t>3. kv. 2019</t>
  </si>
  <si>
    <t>4. kv. 2019</t>
  </si>
  <si>
    <t>1. kv.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</si>
</sst>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name val="Tahoma"/>
      <family val="2"/>
    </font>
    <font>
      <b/>
      <sz val="8"/>
      <color theme="0"/>
      <name val="Verdana"/>
      <family val="2"/>
    </font>
    <font>
      <b/>
      <i/>
      <sz val="8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8"/>
      <name val="Tahoma"/>
      <family val="2"/>
    </font>
    <font>
      <sz val="7.5"/>
      <name val="Verdana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EB2C3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3323D"/>
        <bgColor indexed="64"/>
      </patternFill>
    </fill>
    <fill>
      <patternFill patternType="solid">
        <fgColor rgb="FFE6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4.9989318521683403E-2"/>
      </right>
      <top/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/>
    <xf numFmtId="0" fontId="1" fillId="0" borderId="11" xfId="0" applyFont="1" applyBorder="1" applyAlignment="1">
      <alignment horizontal="left" vertical="center" wrapText="1"/>
    </xf>
    <xf numFmtId="0" fontId="2" fillId="6" borderId="0" xfId="0" applyFont="1" applyFill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08285"/>
      <color rgb="FFEB2C3A"/>
      <color rgb="FFE6E7E7"/>
      <color rgb="FFE3323D"/>
      <color rgb="FFBCBD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78"/>
  <sheetViews>
    <sheetView showGridLines="0" tabSelected="1" zoomScale="85" zoomScaleNormal="85" workbookViewId="0">
      <pane xSplit="1" ySplit="5" topLeftCell="B68" activePane="bottomRight" state="frozen"/>
      <selection activeCell="B1" sqref="B1:S1"/>
      <selection pane="topRight" activeCell="B1" sqref="B1:S1"/>
      <selection pane="bottomLeft" activeCell="B1" sqref="B1:S1"/>
      <selection pane="bottomRight" activeCell="B80" sqref="B80"/>
    </sheetView>
  </sheetViews>
  <sheetFormatPr defaultColWidth="16.6640625" defaultRowHeight="10" x14ac:dyDescent="0.2"/>
  <cols>
    <col min="1" max="1" width="16.6640625" style="3"/>
    <col min="3" max="3" width="19.6640625" customWidth="1"/>
    <col min="5" max="5" width="30.44140625" customWidth="1"/>
    <col min="8" max="8" width="10.44140625" customWidth="1"/>
    <col min="10" max="10" width="27.6640625" customWidth="1"/>
    <col min="11" max="11" width="10.44140625" customWidth="1"/>
    <col min="16" max="16" width="19.109375" customWidth="1"/>
    <col min="17" max="17" width="10.44140625" customWidth="1"/>
    <col min="19" max="19" width="18.44140625" customWidth="1"/>
    <col min="20" max="20" width="10.44140625" customWidth="1"/>
    <col min="25" max="25" width="18.33203125" customWidth="1"/>
    <col min="26" max="26" width="10.44140625" customWidth="1"/>
    <col min="33" max="33" width="19.109375" customWidth="1"/>
    <col min="34" max="34" width="10.44140625" customWidth="1"/>
    <col min="37" max="37" width="10.44140625" customWidth="1"/>
    <col min="39" max="39" width="10.44140625" customWidth="1"/>
    <col min="41" max="41" width="10.44140625" customWidth="1"/>
    <col min="44" max="44" width="10.44140625" customWidth="1"/>
    <col min="46" max="46" width="10.44140625" customWidth="1"/>
    <col min="48" max="48" width="10.44140625" customWidth="1"/>
    <col min="50" max="50" width="19.109375" customWidth="1"/>
    <col min="51" max="51" width="10.44140625" customWidth="1"/>
    <col min="52" max="52" width="19.109375" customWidth="1"/>
    <col min="53" max="53" width="10.44140625" customWidth="1"/>
    <col min="54" max="54" width="22.44140625" customWidth="1"/>
    <col min="55" max="55" width="10.44140625" customWidth="1"/>
    <col min="60" max="60" width="20" customWidth="1"/>
    <col min="61" max="61" width="10.44140625" customWidth="1"/>
    <col min="65" max="65" width="20.44140625" customWidth="1"/>
    <col min="66" max="66" width="10.44140625" customWidth="1"/>
    <col min="70" max="70" width="19.6640625" customWidth="1"/>
    <col min="71" max="71" width="10.44140625" customWidth="1"/>
    <col min="76" max="76" width="20.109375" customWidth="1"/>
    <col min="77" max="77" width="10.44140625" customWidth="1"/>
    <col min="81" max="81" width="19.6640625" customWidth="1"/>
    <col min="82" max="82" width="10.44140625" customWidth="1"/>
    <col min="86" max="86" width="20.33203125" customWidth="1"/>
    <col min="87" max="87" width="10.44140625" customWidth="1"/>
    <col min="90" max="90" width="10.44140625" customWidth="1"/>
    <col min="92" max="92" width="10.44140625" customWidth="1"/>
    <col min="94" max="94" width="10.44140625" customWidth="1"/>
    <col min="97" max="97" width="10.44140625" customWidth="1"/>
    <col min="99" max="99" width="10.44140625" customWidth="1"/>
    <col min="101" max="101" width="10.44140625" customWidth="1"/>
    <col min="104" max="104" width="10.44140625" customWidth="1"/>
    <col min="106" max="106" width="10.44140625" customWidth="1"/>
    <col min="107" max="107" width="23" customWidth="1"/>
    <col min="108" max="108" width="10.44140625" customWidth="1"/>
    <col min="110" max="110" width="30.33203125" customWidth="1"/>
    <col min="111" max="111" width="10.44140625" customWidth="1"/>
    <col min="114" max="114" width="10.44140625" customWidth="1"/>
    <col min="116" max="116" width="10.44140625" customWidth="1"/>
    <col min="118" max="118" width="10.44140625" customWidth="1"/>
    <col min="121" max="121" width="10.44140625" customWidth="1"/>
    <col min="123" max="123" width="10.44140625" customWidth="1"/>
    <col min="125" max="125" width="10.44140625" customWidth="1"/>
    <col min="127" max="127" width="16.44140625" customWidth="1"/>
  </cols>
  <sheetData>
    <row r="1" spans="1:127" s="25" customFormat="1" ht="36.75" customHeight="1" x14ac:dyDescent="0.3">
      <c r="A1" s="20"/>
      <c r="B1" s="59" t="s">
        <v>61</v>
      </c>
      <c r="C1" s="59"/>
      <c r="D1" s="59"/>
      <c r="E1" s="59"/>
      <c r="F1" s="59"/>
      <c r="G1" s="59"/>
      <c r="H1" s="59"/>
      <c r="I1" s="21"/>
      <c r="J1" s="59" t="s">
        <v>61</v>
      </c>
      <c r="K1" s="59"/>
      <c r="L1" s="22"/>
      <c r="M1" s="41" t="s">
        <v>62</v>
      </c>
      <c r="N1" s="41"/>
      <c r="O1" s="41"/>
      <c r="P1" s="41"/>
      <c r="Q1" s="41"/>
      <c r="R1" s="23"/>
      <c r="S1" s="59" t="s">
        <v>62</v>
      </c>
      <c r="T1" s="59"/>
      <c r="U1" s="21"/>
      <c r="V1" s="41" t="s">
        <v>62</v>
      </c>
      <c r="W1" s="41"/>
      <c r="X1" s="41"/>
      <c r="Y1" s="41"/>
      <c r="Z1" s="41"/>
      <c r="AA1" s="21"/>
      <c r="AB1" s="41" t="s">
        <v>62</v>
      </c>
      <c r="AC1" s="41"/>
      <c r="AD1" s="41"/>
      <c r="AE1" s="41"/>
      <c r="AF1" s="41"/>
      <c r="AG1" s="41"/>
      <c r="AH1" s="41"/>
      <c r="AI1" s="23"/>
      <c r="AJ1" s="41" t="s">
        <v>62</v>
      </c>
      <c r="AK1" s="41"/>
      <c r="AL1" s="41"/>
      <c r="AM1" s="41"/>
      <c r="AN1" s="41"/>
      <c r="AO1" s="41"/>
      <c r="AP1" s="21"/>
      <c r="AQ1" s="41" t="s">
        <v>62</v>
      </c>
      <c r="AR1" s="41"/>
      <c r="AS1" s="41"/>
      <c r="AT1" s="41"/>
      <c r="AU1" s="41"/>
      <c r="AV1" s="41"/>
      <c r="AW1" s="21"/>
      <c r="AX1" s="41" t="s">
        <v>62</v>
      </c>
      <c r="AY1" s="41"/>
      <c r="AZ1" s="41"/>
      <c r="BA1" s="41"/>
      <c r="BB1" s="41"/>
      <c r="BC1" s="41"/>
      <c r="BD1" s="23"/>
      <c r="BE1" s="41" t="s">
        <v>62</v>
      </c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24"/>
      <c r="BU1" s="41" t="s">
        <v>62</v>
      </c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21"/>
      <c r="CK1" s="41" t="s">
        <v>69</v>
      </c>
      <c r="CL1" s="41"/>
      <c r="CM1" s="41"/>
      <c r="CN1" s="41"/>
      <c r="CO1" s="41"/>
      <c r="CP1" s="41"/>
      <c r="CQ1" s="21"/>
      <c r="CR1" s="41" t="s">
        <v>69</v>
      </c>
      <c r="CS1" s="41"/>
      <c r="CT1" s="41"/>
      <c r="CU1" s="41"/>
      <c r="CV1" s="41"/>
      <c r="CW1" s="41"/>
      <c r="CX1" s="21"/>
      <c r="CY1" s="41" t="s">
        <v>69</v>
      </c>
      <c r="CZ1" s="41"/>
      <c r="DA1" s="41"/>
      <c r="DB1" s="41"/>
      <c r="DC1" s="41"/>
      <c r="DD1" s="41"/>
      <c r="DE1" s="23"/>
      <c r="DF1" s="41" t="s">
        <v>69</v>
      </c>
      <c r="DG1" s="41"/>
      <c r="DH1" s="21"/>
      <c r="DI1" s="41" t="s">
        <v>70</v>
      </c>
      <c r="DJ1" s="41"/>
      <c r="DK1" s="41"/>
      <c r="DL1" s="41"/>
      <c r="DM1" s="41"/>
      <c r="DN1" s="41"/>
      <c r="DO1" s="21"/>
      <c r="DP1" s="41" t="s">
        <v>70</v>
      </c>
      <c r="DQ1" s="41"/>
      <c r="DR1" s="41"/>
      <c r="DS1" s="41"/>
      <c r="DT1" s="41"/>
      <c r="DU1" s="41"/>
      <c r="DV1" s="21"/>
      <c r="DW1" s="21"/>
    </row>
    <row r="2" spans="1:127" s="25" customFormat="1" ht="29.25" customHeight="1" x14ac:dyDescent="0.3">
      <c r="A2" s="23"/>
      <c r="B2" s="40" t="s">
        <v>59</v>
      </c>
      <c r="C2" s="40"/>
      <c r="D2" s="40"/>
      <c r="E2" s="40"/>
      <c r="F2" s="40"/>
      <c r="G2" s="40"/>
      <c r="H2" s="40"/>
      <c r="I2" s="22"/>
      <c r="J2" s="40" t="s">
        <v>59</v>
      </c>
      <c r="K2" s="40"/>
      <c r="L2" s="22"/>
      <c r="M2" s="40" t="s">
        <v>59</v>
      </c>
      <c r="N2" s="40"/>
      <c r="O2" s="40"/>
      <c r="P2" s="40"/>
      <c r="Q2" s="40"/>
      <c r="R2" s="22"/>
      <c r="S2" s="40" t="s">
        <v>59</v>
      </c>
      <c r="T2" s="40"/>
      <c r="U2" s="22"/>
      <c r="V2" s="40" t="s">
        <v>59</v>
      </c>
      <c r="W2" s="40"/>
      <c r="X2" s="40"/>
      <c r="Y2" s="40"/>
      <c r="Z2" s="40"/>
      <c r="AA2" s="22"/>
      <c r="AB2" s="40" t="s">
        <v>59</v>
      </c>
      <c r="AC2" s="40"/>
      <c r="AD2" s="40"/>
      <c r="AE2" s="40"/>
      <c r="AF2" s="40"/>
      <c r="AG2" s="40"/>
      <c r="AH2" s="40"/>
      <c r="AI2" s="22"/>
      <c r="AJ2" s="40" t="s">
        <v>52</v>
      </c>
      <c r="AK2" s="40"/>
      <c r="AL2" s="40"/>
      <c r="AM2" s="40"/>
      <c r="AN2" s="40"/>
      <c r="AO2" s="40"/>
      <c r="AP2" s="23"/>
      <c r="AQ2" s="40" t="s">
        <v>80</v>
      </c>
      <c r="AR2" s="40"/>
      <c r="AS2" s="40"/>
      <c r="AT2" s="40"/>
      <c r="AU2" s="40"/>
      <c r="AV2" s="40"/>
      <c r="AW2" s="23"/>
      <c r="AX2" s="40" t="s">
        <v>99</v>
      </c>
      <c r="AY2" s="40"/>
      <c r="AZ2" s="40"/>
      <c r="BA2" s="40"/>
      <c r="BB2" s="40"/>
      <c r="BC2" s="40"/>
      <c r="BD2" s="22"/>
      <c r="BE2" s="40" t="s">
        <v>99</v>
      </c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24"/>
      <c r="BU2" s="40" t="s">
        <v>99</v>
      </c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23"/>
      <c r="CK2" s="40" t="s">
        <v>52</v>
      </c>
      <c r="CL2" s="40"/>
      <c r="CM2" s="40"/>
      <c r="CN2" s="40"/>
      <c r="CO2" s="40"/>
      <c r="CP2" s="40"/>
      <c r="CQ2" s="23"/>
      <c r="CR2" s="40" t="s">
        <v>80</v>
      </c>
      <c r="CS2" s="40"/>
      <c r="CT2" s="40"/>
      <c r="CU2" s="40"/>
      <c r="CV2" s="40"/>
      <c r="CW2" s="40"/>
      <c r="CX2" s="23"/>
      <c r="CY2" s="40" t="s">
        <v>99</v>
      </c>
      <c r="CZ2" s="40"/>
      <c r="DA2" s="40"/>
      <c r="DB2" s="40"/>
      <c r="DC2" s="40"/>
      <c r="DD2" s="40"/>
      <c r="DE2" s="22"/>
      <c r="DF2" s="40" t="s">
        <v>59</v>
      </c>
      <c r="DG2" s="40"/>
      <c r="DH2" s="22"/>
      <c r="DI2" s="40" t="s">
        <v>52</v>
      </c>
      <c r="DJ2" s="40"/>
      <c r="DK2" s="40"/>
      <c r="DL2" s="40"/>
      <c r="DM2" s="40"/>
      <c r="DN2" s="40"/>
      <c r="DO2" s="23"/>
      <c r="DP2" s="40" t="s">
        <v>80</v>
      </c>
      <c r="DQ2" s="40"/>
      <c r="DR2" s="40"/>
      <c r="DS2" s="40"/>
      <c r="DT2" s="40"/>
      <c r="DU2" s="40"/>
      <c r="DV2" s="23"/>
      <c r="DW2" s="23"/>
    </row>
    <row r="3" spans="1:127" s="29" customFormat="1" ht="63.75" customHeight="1" x14ac:dyDescent="0.2">
      <c r="A3" s="27"/>
      <c r="B3" s="60" t="s">
        <v>115</v>
      </c>
      <c r="C3" s="60"/>
      <c r="D3" s="60"/>
      <c r="E3" s="60"/>
      <c r="F3" s="60"/>
      <c r="G3" s="60"/>
      <c r="H3" s="60"/>
      <c r="I3" s="4"/>
      <c r="J3" s="60" t="s">
        <v>116</v>
      </c>
      <c r="K3" s="60"/>
      <c r="L3" s="4"/>
      <c r="M3" s="42" t="s">
        <v>117</v>
      </c>
      <c r="N3" s="42"/>
      <c r="O3" s="42"/>
      <c r="P3" s="42"/>
      <c r="Q3" s="42"/>
      <c r="R3" s="4"/>
      <c r="S3" s="42" t="s">
        <v>118</v>
      </c>
      <c r="T3" s="42"/>
      <c r="U3" s="4"/>
      <c r="V3" s="42" t="s">
        <v>119</v>
      </c>
      <c r="W3" s="42"/>
      <c r="X3" s="42"/>
      <c r="Y3" s="42"/>
      <c r="Z3" s="42"/>
      <c r="AA3" s="4"/>
      <c r="AB3" s="42" t="s">
        <v>120</v>
      </c>
      <c r="AC3" s="42"/>
      <c r="AD3" s="42"/>
      <c r="AE3" s="42"/>
      <c r="AF3" s="42"/>
      <c r="AG3" s="42"/>
      <c r="AH3" s="42"/>
      <c r="AI3" s="4"/>
      <c r="AJ3" s="42" t="s">
        <v>121</v>
      </c>
      <c r="AK3" s="42"/>
      <c r="AL3" s="42"/>
      <c r="AM3" s="42"/>
      <c r="AN3" s="42"/>
      <c r="AO3" s="42"/>
      <c r="AP3" s="4"/>
      <c r="AQ3" s="42" t="s">
        <v>122</v>
      </c>
      <c r="AR3" s="42"/>
      <c r="AS3" s="42"/>
      <c r="AT3" s="42"/>
      <c r="AU3" s="42"/>
      <c r="AV3" s="42"/>
      <c r="AW3" s="4"/>
      <c r="AX3" s="42" t="s">
        <v>123</v>
      </c>
      <c r="AY3" s="42"/>
      <c r="AZ3" s="42"/>
      <c r="BA3" s="42"/>
      <c r="BB3" s="42"/>
      <c r="BC3" s="42"/>
      <c r="BD3" s="4"/>
      <c r="BE3" s="42" t="s">
        <v>124</v>
      </c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U3" s="42" t="s">
        <v>125</v>
      </c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"/>
      <c r="CK3" s="42" t="s">
        <v>126</v>
      </c>
      <c r="CL3" s="42"/>
      <c r="CM3" s="42"/>
      <c r="CN3" s="42"/>
      <c r="CO3" s="42"/>
      <c r="CP3" s="42"/>
      <c r="CQ3" s="4"/>
      <c r="CR3" s="42" t="s">
        <v>127</v>
      </c>
      <c r="CS3" s="42"/>
      <c r="CT3" s="42"/>
      <c r="CU3" s="42"/>
      <c r="CV3" s="42"/>
      <c r="CW3" s="42"/>
      <c r="CX3" s="4"/>
      <c r="CY3" s="42" t="s">
        <v>128</v>
      </c>
      <c r="CZ3" s="42"/>
      <c r="DA3" s="42"/>
      <c r="DB3" s="42"/>
      <c r="DC3" s="42"/>
      <c r="DD3" s="42"/>
      <c r="DE3" s="4"/>
      <c r="DF3" s="62" t="s">
        <v>129</v>
      </c>
      <c r="DG3" s="62"/>
      <c r="DH3" s="4"/>
      <c r="DI3" s="42" t="s">
        <v>130</v>
      </c>
      <c r="DJ3" s="42"/>
      <c r="DK3" s="42"/>
      <c r="DL3" s="42"/>
      <c r="DM3" s="42"/>
      <c r="DN3" s="42"/>
      <c r="DO3" s="4"/>
      <c r="DP3" s="42" t="s">
        <v>131</v>
      </c>
      <c r="DQ3" s="42"/>
      <c r="DR3" s="42"/>
      <c r="DS3" s="42"/>
      <c r="DT3" s="42"/>
      <c r="DU3" s="42"/>
      <c r="DV3" s="4"/>
      <c r="DW3" s="4"/>
    </row>
    <row r="4" spans="1:127" ht="32.25" customHeight="1" x14ac:dyDescent="0.2">
      <c r="A4" s="42"/>
      <c r="B4" s="51" t="s">
        <v>103</v>
      </c>
      <c r="C4" s="53" t="s">
        <v>152</v>
      </c>
      <c r="D4" s="53" t="s">
        <v>102</v>
      </c>
      <c r="E4" s="53" t="s">
        <v>151</v>
      </c>
      <c r="F4" s="53" t="s">
        <v>54</v>
      </c>
      <c r="G4" s="36" t="s">
        <v>55</v>
      </c>
      <c r="H4" s="32"/>
      <c r="I4" s="5"/>
      <c r="J4" s="55" t="s">
        <v>63</v>
      </c>
      <c r="K4" s="32"/>
      <c r="L4" s="5"/>
      <c r="M4" s="57" t="s">
        <v>53</v>
      </c>
      <c r="N4" s="38" t="s">
        <v>60</v>
      </c>
      <c r="O4" s="38" t="s">
        <v>55</v>
      </c>
      <c r="P4" s="36" t="s">
        <v>87</v>
      </c>
      <c r="Q4" s="32"/>
      <c r="R4" s="6"/>
      <c r="S4" s="55" t="s">
        <v>63</v>
      </c>
      <c r="T4" s="32"/>
      <c r="U4" s="5"/>
      <c r="V4" s="57" t="s">
        <v>90</v>
      </c>
      <c r="W4" s="38" t="s">
        <v>91</v>
      </c>
      <c r="X4" s="38" t="s">
        <v>89</v>
      </c>
      <c r="Y4" s="36" t="s">
        <v>87</v>
      </c>
      <c r="Z4" s="32"/>
      <c r="AA4" s="5"/>
      <c r="AB4" s="57" t="s">
        <v>94</v>
      </c>
      <c r="AC4" s="38" t="s">
        <v>95</v>
      </c>
      <c r="AD4" s="38" t="s">
        <v>96</v>
      </c>
      <c r="AE4" s="38" t="s">
        <v>92</v>
      </c>
      <c r="AF4" s="38" t="s">
        <v>93</v>
      </c>
      <c r="AG4" s="36" t="s">
        <v>87</v>
      </c>
      <c r="AH4" s="32"/>
      <c r="AI4" s="6"/>
      <c r="AJ4" s="47" t="s">
        <v>107</v>
      </c>
      <c r="AK4" s="61"/>
      <c r="AL4" s="49" t="s">
        <v>108</v>
      </c>
      <c r="AM4" s="50"/>
      <c r="AN4" s="47" t="s">
        <v>58</v>
      </c>
      <c r="AO4" s="48"/>
      <c r="AP4" s="5"/>
      <c r="AQ4" s="49" t="s">
        <v>97</v>
      </c>
      <c r="AR4" s="50"/>
      <c r="AS4" s="47" t="s">
        <v>98</v>
      </c>
      <c r="AT4" s="50"/>
      <c r="AU4" s="47" t="s">
        <v>64</v>
      </c>
      <c r="AV4" s="48"/>
      <c r="AW4" s="5"/>
      <c r="AX4" s="49" t="s">
        <v>100</v>
      </c>
      <c r="AY4" s="50"/>
      <c r="AZ4" s="47" t="s">
        <v>65</v>
      </c>
      <c r="BA4" s="50"/>
      <c r="BB4" s="47" t="s">
        <v>101</v>
      </c>
      <c r="BC4" s="48"/>
      <c r="BD4" s="4"/>
      <c r="BE4" s="43" t="s">
        <v>100</v>
      </c>
      <c r="BF4" s="44"/>
      <c r="BG4" s="44"/>
      <c r="BH4" s="44"/>
      <c r="BI4" s="45"/>
      <c r="BJ4" s="46" t="s">
        <v>65</v>
      </c>
      <c r="BK4" s="44"/>
      <c r="BL4" s="44"/>
      <c r="BM4" s="44"/>
      <c r="BN4" s="45"/>
      <c r="BO4" s="46" t="s">
        <v>101</v>
      </c>
      <c r="BP4" s="44"/>
      <c r="BQ4" s="44"/>
      <c r="BR4" s="44"/>
      <c r="BS4" s="44"/>
      <c r="BU4" s="43" t="s">
        <v>100</v>
      </c>
      <c r="BV4" s="44"/>
      <c r="BW4" s="44"/>
      <c r="BX4" s="44"/>
      <c r="BY4" s="45"/>
      <c r="BZ4" s="46" t="s">
        <v>65</v>
      </c>
      <c r="CA4" s="44"/>
      <c r="CB4" s="44"/>
      <c r="CC4" s="44"/>
      <c r="CD4" s="45"/>
      <c r="CE4" s="46" t="s">
        <v>101</v>
      </c>
      <c r="CF4" s="44"/>
      <c r="CG4" s="44"/>
      <c r="CH4" s="44"/>
      <c r="CI4" s="44"/>
      <c r="CJ4" s="5"/>
      <c r="CK4" s="47" t="s">
        <v>107</v>
      </c>
      <c r="CL4" s="61"/>
      <c r="CM4" s="49" t="s">
        <v>108</v>
      </c>
      <c r="CN4" s="50"/>
      <c r="CO4" s="47" t="s">
        <v>58</v>
      </c>
      <c r="CP4" s="48"/>
      <c r="CQ4" s="5"/>
      <c r="CR4" s="49" t="s">
        <v>97</v>
      </c>
      <c r="CS4" s="50"/>
      <c r="CT4" s="47" t="s">
        <v>98</v>
      </c>
      <c r="CU4" s="50"/>
      <c r="CV4" s="47" t="s">
        <v>64</v>
      </c>
      <c r="CW4" s="48"/>
      <c r="CX4" s="5"/>
      <c r="CY4" s="49" t="s">
        <v>100</v>
      </c>
      <c r="CZ4" s="50"/>
      <c r="DA4" s="47" t="s">
        <v>65</v>
      </c>
      <c r="DB4" s="50"/>
      <c r="DC4" s="47" t="s">
        <v>101</v>
      </c>
      <c r="DD4" s="48"/>
      <c r="DE4" s="4"/>
      <c r="DF4" s="55" t="s">
        <v>63</v>
      </c>
      <c r="DG4" s="32"/>
      <c r="DH4" s="5"/>
      <c r="DI4" s="47" t="s">
        <v>109</v>
      </c>
      <c r="DJ4" s="61"/>
      <c r="DK4" s="49" t="s">
        <v>108</v>
      </c>
      <c r="DL4" s="50"/>
      <c r="DM4" s="47" t="s">
        <v>58</v>
      </c>
      <c r="DN4" s="48"/>
      <c r="DO4" s="5"/>
      <c r="DP4" s="49" t="s">
        <v>97</v>
      </c>
      <c r="DQ4" s="50"/>
      <c r="DR4" s="47" t="s">
        <v>98</v>
      </c>
      <c r="DS4" s="50"/>
      <c r="DT4" s="47" t="s">
        <v>64</v>
      </c>
      <c r="DU4" s="48"/>
      <c r="DV4" s="5"/>
      <c r="DW4" s="5"/>
    </row>
    <row r="5" spans="1:127" ht="20" x14ac:dyDescent="0.2">
      <c r="A5" s="42"/>
      <c r="B5" s="52"/>
      <c r="C5" s="54"/>
      <c r="D5" s="54"/>
      <c r="E5" s="54"/>
      <c r="F5" s="54"/>
      <c r="G5" s="37"/>
      <c r="H5" s="32" t="s">
        <v>106</v>
      </c>
      <c r="I5" s="5"/>
      <c r="J5" s="56"/>
      <c r="K5" s="32" t="s">
        <v>106</v>
      </c>
      <c r="L5" s="4"/>
      <c r="M5" s="58"/>
      <c r="N5" s="39"/>
      <c r="O5" s="39"/>
      <c r="P5" s="37"/>
      <c r="Q5" s="32" t="s">
        <v>106</v>
      </c>
      <c r="R5" s="4"/>
      <c r="S5" s="56"/>
      <c r="T5" s="32" t="s">
        <v>106</v>
      </c>
      <c r="U5" s="5"/>
      <c r="V5" s="58"/>
      <c r="W5" s="39"/>
      <c r="X5" s="39"/>
      <c r="Y5" s="37"/>
      <c r="Z5" s="32" t="s">
        <v>106</v>
      </c>
      <c r="AA5" s="5"/>
      <c r="AB5" s="58"/>
      <c r="AC5" s="39"/>
      <c r="AD5" s="39"/>
      <c r="AE5" s="39"/>
      <c r="AF5" s="39"/>
      <c r="AG5" s="37"/>
      <c r="AH5" s="32" t="s">
        <v>106</v>
      </c>
      <c r="AI5" s="4"/>
      <c r="AJ5" s="15" t="s">
        <v>63</v>
      </c>
      <c r="AK5" s="32" t="s">
        <v>106</v>
      </c>
      <c r="AL5" s="14" t="s">
        <v>63</v>
      </c>
      <c r="AM5" s="32" t="s">
        <v>106</v>
      </c>
      <c r="AN5" s="16" t="s">
        <v>63</v>
      </c>
      <c r="AO5" s="32" t="s">
        <v>106</v>
      </c>
      <c r="AP5" s="5"/>
      <c r="AQ5" s="14" t="s">
        <v>63</v>
      </c>
      <c r="AR5" s="32" t="s">
        <v>106</v>
      </c>
      <c r="AS5" s="15" t="s">
        <v>63</v>
      </c>
      <c r="AT5" s="32" t="s">
        <v>106</v>
      </c>
      <c r="AU5" s="16" t="s">
        <v>63</v>
      </c>
      <c r="AV5" s="32" t="s">
        <v>106</v>
      </c>
      <c r="AW5" s="5"/>
      <c r="AX5" s="14" t="s">
        <v>63</v>
      </c>
      <c r="AY5" s="32" t="s">
        <v>106</v>
      </c>
      <c r="AZ5" s="15" t="s">
        <v>63</v>
      </c>
      <c r="BA5" s="32" t="s">
        <v>106</v>
      </c>
      <c r="BB5" s="16" t="s">
        <v>63</v>
      </c>
      <c r="BC5" s="32" t="s">
        <v>106</v>
      </c>
      <c r="BD5" s="7"/>
      <c r="BE5" s="14" t="s">
        <v>66</v>
      </c>
      <c r="BF5" s="15" t="s">
        <v>67</v>
      </c>
      <c r="BG5" s="15" t="s">
        <v>68</v>
      </c>
      <c r="BH5" s="15" t="s">
        <v>56</v>
      </c>
      <c r="BI5" s="32" t="s">
        <v>106</v>
      </c>
      <c r="BJ5" s="15" t="s">
        <v>66</v>
      </c>
      <c r="BK5" s="15" t="s">
        <v>67</v>
      </c>
      <c r="BL5" s="15" t="s">
        <v>68</v>
      </c>
      <c r="BM5" s="15" t="s">
        <v>56</v>
      </c>
      <c r="BN5" s="32" t="s">
        <v>106</v>
      </c>
      <c r="BO5" s="15" t="s">
        <v>66</v>
      </c>
      <c r="BP5" s="15" t="s">
        <v>67</v>
      </c>
      <c r="BQ5" s="15" t="s">
        <v>68</v>
      </c>
      <c r="BR5" s="16" t="s">
        <v>56</v>
      </c>
      <c r="BS5" s="32" t="s">
        <v>106</v>
      </c>
      <c r="BU5" s="14" t="s">
        <v>66</v>
      </c>
      <c r="BV5" s="15" t="s">
        <v>67</v>
      </c>
      <c r="BW5" s="15" t="s">
        <v>68</v>
      </c>
      <c r="BX5" s="15" t="s">
        <v>56</v>
      </c>
      <c r="BY5" s="32" t="s">
        <v>106</v>
      </c>
      <c r="BZ5" s="15" t="s">
        <v>66</v>
      </c>
      <c r="CA5" s="15" t="s">
        <v>67</v>
      </c>
      <c r="CB5" s="15" t="s">
        <v>68</v>
      </c>
      <c r="CC5" s="15" t="s">
        <v>56</v>
      </c>
      <c r="CD5" s="32" t="s">
        <v>106</v>
      </c>
      <c r="CE5" s="15" t="s">
        <v>66</v>
      </c>
      <c r="CF5" s="15" t="s">
        <v>67</v>
      </c>
      <c r="CG5" s="15" t="s">
        <v>68</v>
      </c>
      <c r="CH5" s="16" t="s">
        <v>56</v>
      </c>
      <c r="CI5" s="32" t="s">
        <v>106</v>
      </c>
      <c r="CJ5" s="5"/>
      <c r="CK5" s="15" t="s">
        <v>63</v>
      </c>
      <c r="CL5" s="32" t="s">
        <v>106</v>
      </c>
      <c r="CM5" s="14" t="s">
        <v>63</v>
      </c>
      <c r="CN5" s="32" t="s">
        <v>106</v>
      </c>
      <c r="CO5" s="16" t="s">
        <v>63</v>
      </c>
      <c r="CP5" s="32" t="s">
        <v>106</v>
      </c>
      <c r="CQ5" s="5"/>
      <c r="CR5" s="14" t="s">
        <v>63</v>
      </c>
      <c r="CS5" s="32" t="s">
        <v>106</v>
      </c>
      <c r="CT5" s="15" t="s">
        <v>63</v>
      </c>
      <c r="CU5" s="32" t="s">
        <v>106</v>
      </c>
      <c r="CV5" s="16" t="s">
        <v>63</v>
      </c>
      <c r="CW5" s="32" t="s">
        <v>106</v>
      </c>
      <c r="CX5" s="5"/>
      <c r="CY5" s="14" t="s">
        <v>63</v>
      </c>
      <c r="CZ5" s="32" t="s">
        <v>106</v>
      </c>
      <c r="DA5" s="15" t="s">
        <v>63</v>
      </c>
      <c r="DB5" s="32" t="s">
        <v>106</v>
      </c>
      <c r="DC5" s="16" t="s">
        <v>63</v>
      </c>
      <c r="DD5" s="32" t="s">
        <v>106</v>
      </c>
      <c r="DE5" s="7"/>
      <c r="DF5" s="56"/>
      <c r="DG5" s="32" t="s">
        <v>106</v>
      </c>
      <c r="DH5" s="4"/>
      <c r="DI5" s="15" t="s">
        <v>63</v>
      </c>
      <c r="DJ5" s="32" t="s">
        <v>106</v>
      </c>
      <c r="DK5" s="14" t="s">
        <v>63</v>
      </c>
      <c r="DL5" s="32" t="s">
        <v>106</v>
      </c>
      <c r="DM5" s="16" t="s">
        <v>63</v>
      </c>
      <c r="DN5" s="32" t="s">
        <v>106</v>
      </c>
      <c r="DO5" s="5"/>
      <c r="DP5" s="14" t="s">
        <v>63</v>
      </c>
      <c r="DQ5" s="32" t="s">
        <v>106</v>
      </c>
      <c r="DR5" s="15" t="s">
        <v>63</v>
      </c>
      <c r="DS5" s="32" t="s">
        <v>106</v>
      </c>
      <c r="DT5" s="16" t="s">
        <v>63</v>
      </c>
      <c r="DU5" s="32" t="s">
        <v>106</v>
      </c>
      <c r="DV5" s="5"/>
      <c r="DW5" s="5"/>
    </row>
    <row r="6" spans="1:127" ht="10.5" customHeight="1" x14ac:dyDescent="0.2">
      <c r="A6" s="8" t="s">
        <v>0</v>
      </c>
      <c r="B6" s="9"/>
      <c r="C6" s="9"/>
      <c r="D6" s="9"/>
      <c r="E6" s="9"/>
      <c r="F6" s="9"/>
      <c r="G6" s="9"/>
      <c r="H6" s="33"/>
      <c r="J6" s="9"/>
      <c r="K6" s="33"/>
      <c r="M6" s="9"/>
      <c r="N6" s="9"/>
      <c r="O6" s="9"/>
      <c r="P6" s="9"/>
      <c r="Q6" s="33"/>
      <c r="R6" s="1"/>
      <c r="S6" s="9"/>
      <c r="T6" s="33"/>
      <c r="V6" s="9"/>
      <c r="W6" s="9"/>
      <c r="X6" s="9"/>
      <c r="Y6" s="9"/>
      <c r="Z6" s="33"/>
      <c r="AB6" s="9"/>
      <c r="AC6" s="9"/>
      <c r="AD6" s="9"/>
      <c r="AE6" s="9"/>
      <c r="AF6" s="9"/>
      <c r="AG6" s="9"/>
      <c r="AH6" s="33"/>
      <c r="AI6" s="1"/>
      <c r="AJ6" s="9">
        <v>2.6</v>
      </c>
      <c r="AK6" s="33">
        <v>20</v>
      </c>
      <c r="AL6" s="9">
        <v>2</v>
      </c>
      <c r="AM6" s="33">
        <v>11</v>
      </c>
      <c r="AN6" s="9">
        <v>2.4</v>
      </c>
      <c r="AO6" s="33">
        <v>31</v>
      </c>
      <c r="AQ6" s="9">
        <v>2.2999999999999998</v>
      </c>
      <c r="AR6" s="33">
        <v>25</v>
      </c>
      <c r="AS6" s="9">
        <v>2.5</v>
      </c>
      <c r="AT6" s="33">
        <v>20</v>
      </c>
      <c r="AU6" s="9">
        <v>2.4</v>
      </c>
      <c r="AV6" s="33">
        <v>45</v>
      </c>
      <c r="AX6" s="9"/>
      <c r="AY6" s="33"/>
      <c r="AZ6" s="9"/>
      <c r="BA6" s="33"/>
      <c r="BB6" s="9">
        <v>2.9</v>
      </c>
      <c r="BC6" s="33">
        <v>263</v>
      </c>
      <c r="BD6" s="2"/>
      <c r="BE6" s="9"/>
      <c r="BF6" s="9"/>
      <c r="BG6" s="9"/>
      <c r="BH6" s="9"/>
      <c r="BI6" s="33"/>
      <c r="BJ6" s="9"/>
      <c r="BK6" s="9"/>
      <c r="BL6" s="9"/>
      <c r="BM6" s="9"/>
      <c r="BN6" s="33"/>
      <c r="BO6" s="9">
        <v>22.1</v>
      </c>
      <c r="BP6" s="9">
        <v>60.2</v>
      </c>
      <c r="BQ6" s="9">
        <v>17.399999999999999</v>
      </c>
      <c r="BR6" s="9">
        <f>BO6+(0.5*BP6)</f>
        <v>52.2</v>
      </c>
      <c r="BS6" s="33">
        <v>302</v>
      </c>
      <c r="BU6" s="9"/>
      <c r="BV6" s="9"/>
      <c r="BW6" s="9"/>
      <c r="BX6" s="9"/>
      <c r="BY6" s="33"/>
      <c r="BZ6" s="9"/>
      <c r="CA6" s="9"/>
      <c r="CB6" s="9"/>
      <c r="CC6" s="9"/>
      <c r="CD6" s="33"/>
      <c r="CE6" s="9">
        <v>17.2</v>
      </c>
      <c r="CF6" s="9">
        <v>64.7</v>
      </c>
      <c r="CG6" s="9">
        <v>16.899999999999999</v>
      </c>
      <c r="CH6" s="9">
        <f>CE6+(0.5*CF6)</f>
        <v>49.55</v>
      </c>
      <c r="CI6" s="33">
        <v>302</v>
      </c>
      <c r="CK6" s="9">
        <v>3</v>
      </c>
      <c r="CL6" s="33">
        <v>20</v>
      </c>
      <c r="CM6" s="9">
        <v>2.7</v>
      </c>
      <c r="CN6" s="33">
        <v>11</v>
      </c>
      <c r="CO6" s="9">
        <v>2.9</v>
      </c>
      <c r="CP6" s="33">
        <v>31</v>
      </c>
      <c r="CR6" s="9">
        <v>2.5</v>
      </c>
      <c r="CS6" s="33">
        <v>26</v>
      </c>
      <c r="CT6" s="9">
        <v>2.6</v>
      </c>
      <c r="CU6" s="33">
        <v>20</v>
      </c>
      <c r="CV6" s="9">
        <v>2.5</v>
      </c>
      <c r="CW6" s="33">
        <v>46</v>
      </c>
      <c r="CY6" s="9"/>
      <c r="CZ6" s="33"/>
      <c r="DA6" s="9"/>
      <c r="DB6" s="33"/>
      <c r="DC6" s="9">
        <v>3.2</v>
      </c>
      <c r="DD6" s="33">
        <v>255</v>
      </c>
      <c r="DE6" s="2"/>
      <c r="DF6" s="9">
        <v>3.5</v>
      </c>
      <c r="DG6" s="33">
        <v>594</v>
      </c>
      <c r="DH6" s="1"/>
      <c r="DI6" s="9">
        <v>2.5</v>
      </c>
      <c r="DJ6" s="33">
        <v>18</v>
      </c>
      <c r="DK6" s="9">
        <v>3.1</v>
      </c>
      <c r="DL6" s="33">
        <v>9</v>
      </c>
      <c r="DM6" s="9">
        <v>2.7</v>
      </c>
      <c r="DN6" s="33">
        <v>27</v>
      </c>
      <c r="DP6" s="9">
        <v>2.5</v>
      </c>
      <c r="DQ6" s="33">
        <v>26</v>
      </c>
      <c r="DR6" s="9">
        <v>2.7</v>
      </c>
      <c r="DS6" s="33">
        <v>19</v>
      </c>
      <c r="DT6" s="9">
        <v>2.5</v>
      </c>
      <c r="DU6" s="33">
        <v>45</v>
      </c>
    </row>
    <row r="7" spans="1:127" ht="11.25" customHeight="1" x14ac:dyDescent="0.2">
      <c r="A7" s="8" t="s">
        <v>1</v>
      </c>
      <c r="B7" s="9"/>
      <c r="C7" s="9"/>
      <c r="D7" s="9"/>
      <c r="E7" s="9"/>
      <c r="F7" s="9"/>
      <c r="G7" s="9"/>
      <c r="H7" s="33"/>
      <c r="J7" s="9"/>
      <c r="K7" s="33"/>
      <c r="M7" s="9"/>
      <c r="N7" s="9"/>
      <c r="O7" s="9"/>
      <c r="P7" s="9"/>
      <c r="Q7" s="33"/>
      <c r="R7" s="1"/>
      <c r="S7" s="9"/>
      <c r="T7" s="33"/>
      <c r="V7" s="9"/>
      <c r="W7" s="9"/>
      <c r="X7" s="9"/>
      <c r="Y7" s="9"/>
      <c r="Z7" s="33"/>
      <c r="AB7" s="9"/>
      <c r="AC7" s="9"/>
      <c r="AD7" s="9"/>
      <c r="AE7" s="9"/>
      <c r="AF7" s="9"/>
      <c r="AG7" s="9"/>
      <c r="AH7" s="33"/>
      <c r="AI7" s="1"/>
      <c r="AJ7" s="9">
        <v>2.6</v>
      </c>
      <c r="AK7" s="33">
        <v>18</v>
      </c>
      <c r="AL7" s="9">
        <v>2.5</v>
      </c>
      <c r="AM7" s="33">
        <v>14</v>
      </c>
      <c r="AN7" s="9">
        <v>2.5</v>
      </c>
      <c r="AO7" s="33">
        <v>32</v>
      </c>
      <c r="AQ7" s="9">
        <v>2.2999999999999998</v>
      </c>
      <c r="AR7" s="33">
        <v>26</v>
      </c>
      <c r="AS7" s="9">
        <v>2.7</v>
      </c>
      <c r="AT7" s="33">
        <v>20</v>
      </c>
      <c r="AU7" s="9">
        <v>2.4</v>
      </c>
      <c r="AV7" s="33">
        <v>46</v>
      </c>
      <c r="AX7" s="9"/>
      <c r="AY7" s="33"/>
      <c r="AZ7" s="9"/>
      <c r="BA7" s="33"/>
      <c r="BB7" s="9">
        <v>3.2</v>
      </c>
      <c r="BC7" s="33">
        <v>272</v>
      </c>
      <c r="BD7" s="2"/>
      <c r="BE7" s="9"/>
      <c r="BF7" s="9"/>
      <c r="BG7" s="9"/>
      <c r="BH7" s="9"/>
      <c r="BI7" s="33"/>
      <c r="BJ7" s="9"/>
      <c r="BK7" s="9"/>
      <c r="BL7" s="9"/>
      <c r="BM7" s="9"/>
      <c r="BN7" s="33"/>
      <c r="BO7" s="9">
        <v>30.9</v>
      </c>
      <c r="BP7" s="9">
        <v>54.3</v>
      </c>
      <c r="BQ7" s="9">
        <v>13.9</v>
      </c>
      <c r="BR7" s="9">
        <f t="shared" ref="BR7:BR59" si="0">BO7+(0.5*BP7)</f>
        <v>58.05</v>
      </c>
      <c r="BS7" s="33">
        <v>300</v>
      </c>
      <c r="BU7" s="9"/>
      <c r="BV7" s="9"/>
      <c r="BW7" s="9"/>
      <c r="BX7" s="9"/>
      <c r="BY7" s="33"/>
      <c r="BZ7" s="9"/>
      <c r="CA7" s="9"/>
      <c r="CB7" s="9"/>
      <c r="CC7" s="9"/>
      <c r="CD7" s="33"/>
      <c r="CE7" s="9">
        <v>29.8</v>
      </c>
      <c r="CF7" s="9">
        <v>49.8</v>
      </c>
      <c r="CG7" s="9">
        <v>18.2</v>
      </c>
      <c r="CH7" s="9">
        <f t="shared" ref="CH7:CH59" si="1">CE7+(0.5*CF7)</f>
        <v>54.7</v>
      </c>
      <c r="CI7" s="33">
        <v>300</v>
      </c>
      <c r="CK7" s="9">
        <v>2.9</v>
      </c>
      <c r="CL7" s="33">
        <v>18</v>
      </c>
      <c r="CM7" s="9">
        <v>2.9</v>
      </c>
      <c r="CN7" s="33">
        <v>14</v>
      </c>
      <c r="CO7" s="9">
        <v>2.9</v>
      </c>
      <c r="CP7" s="33">
        <v>32</v>
      </c>
      <c r="CR7" s="9">
        <v>2.5</v>
      </c>
      <c r="CS7" s="33">
        <v>26</v>
      </c>
      <c r="CT7" s="9">
        <v>2.9</v>
      </c>
      <c r="CU7" s="33">
        <v>20</v>
      </c>
      <c r="CV7" s="9">
        <v>2.7</v>
      </c>
      <c r="CW7" s="33">
        <v>46</v>
      </c>
      <c r="CY7" s="9"/>
      <c r="CZ7" s="33"/>
      <c r="DA7" s="9"/>
      <c r="DB7" s="33"/>
      <c r="DC7" s="9">
        <v>3.5</v>
      </c>
      <c r="DD7" s="33">
        <v>259</v>
      </c>
      <c r="DE7" s="2"/>
      <c r="DF7" s="9">
        <v>3.1</v>
      </c>
      <c r="DG7" s="33">
        <v>543</v>
      </c>
      <c r="DH7" s="1"/>
      <c r="DI7" s="9">
        <v>2.9</v>
      </c>
      <c r="DJ7" s="33">
        <v>16</v>
      </c>
      <c r="DK7" s="9">
        <v>2.7</v>
      </c>
      <c r="DL7" s="33">
        <v>11</v>
      </c>
      <c r="DM7" s="9">
        <v>2.8</v>
      </c>
      <c r="DN7" s="33">
        <v>27</v>
      </c>
      <c r="DP7" s="9">
        <v>2.4</v>
      </c>
      <c r="DQ7" s="33">
        <v>26</v>
      </c>
      <c r="DR7" s="9">
        <v>2.7</v>
      </c>
      <c r="DS7" s="33">
        <v>19</v>
      </c>
      <c r="DT7" s="9">
        <v>2.5</v>
      </c>
      <c r="DU7" s="33">
        <v>45</v>
      </c>
    </row>
    <row r="8" spans="1:127" x14ac:dyDescent="0.2">
      <c r="A8" s="8" t="s">
        <v>2</v>
      </c>
      <c r="B8" s="9">
        <v>4.5999999999999996</v>
      </c>
      <c r="C8" s="9"/>
      <c r="D8" s="9">
        <v>49.1</v>
      </c>
      <c r="E8" s="9">
        <f>D8+B8</f>
        <v>53.7</v>
      </c>
      <c r="F8" s="9">
        <v>36.200000000000003</v>
      </c>
      <c r="G8" s="9">
        <v>5.6</v>
      </c>
      <c r="H8" s="33">
        <v>1010</v>
      </c>
      <c r="J8" s="9"/>
      <c r="K8" s="33"/>
      <c r="M8" s="9">
        <v>65.099999999999994</v>
      </c>
      <c r="N8" s="9">
        <v>27.2</v>
      </c>
      <c r="O8" s="9">
        <v>4.3</v>
      </c>
      <c r="P8" s="9">
        <f t="shared" ref="P8:P63" si="2">M8+(0.5*N8)</f>
        <v>78.699999999999989</v>
      </c>
      <c r="Q8" s="33">
        <v>1010</v>
      </c>
      <c r="R8" s="1"/>
      <c r="S8" s="18">
        <v>3.6</v>
      </c>
      <c r="T8" s="33">
        <v>976</v>
      </c>
      <c r="V8" s="9">
        <v>19.100000000000001</v>
      </c>
      <c r="W8" s="9">
        <v>39.799999999999997</v>
      </c>
      <c r="X8" s="9">
        <v>6.2</v>
      </c>
      <c r="Y8" s="28">
        <f>V8+(0.5*W8)</f>
        <v>39</v>
      </c>
      <c r="Z8" s="33">
        <v>1010</v>
      </c>
      <c r="AB8" s="9">
        <v>19.100000000000001</v>
      </c>
      <c r="AC8" s="9">
        <v>39.799999999999997</v>
      </c>
      <c r="AD8" s="9">
        <v>6.2</v>
      </c>
      <c r="AE8" s="9">
        <v>27.2</v>
      </c>
      <c r="AF8" s="9">
        <v>4.3</v>
      </c>
      <c r="AG8" s="28">
        <f>(AB8+AC8+AD8)+(0.5*AE8)</f>
        <v>78.699999999999989</v>
      </c>
      <c r="AH8" s="33">
        <v>1010</v>
      </c>
      <c r="AI8" s="1"/>
      <c r="AJ8" s="9">
        <v>2.6</v>
      </c>
      <c r="AK8" s="33">
        <v>20</v>
      </c>
      <c r="AL8" s="9">
        <v>2.7</v>
      </c>
      <c r="AM8" s="33">
        <v>15</v>
      </c>
      <c r="AN8" s="9">
        <v>2.7</v>
      </c>
      <c r="AO8" s="33">
        <v>35</v>
      </c>
      <c r="AQ8" s="9">
        <v>2.2999999999999998</v>
      </c>
      <c r="AR8" s="33">
        <v>24</v>
      </c>
      <c r="AS8" s="9">
        <v>2.2999999999999998</v>
      </c>
      <c r="AT8" s="33">
        <v>17</v>
      </c>
      <c r="AU8" s="9">
        <v>2.2999999999999998</v>
      </c>
      <c r="AV8" s="33">
        <v>41</v>
      </c>
      <c r="AX8" s="9"/>
      <c r="AY8" s="33"/>
      <c r="AZ8" s="9"/>
      <c r="BA8" s="33"/>
      <c r="BB8" s="9">
        <v>3</v>
      </c>
      <c r="BC8" s="33">
        <v>240</v>
      </c>
      <c r="BD8" s="2"/>
      <c r="BE8" s="9"/>
      <c r="BF8" s="9"/>
      <c r="BG8" s="9"/>
      <c r="BH8" s="9"/>
      <c r="BI8" s="33"/>
      <c r="BJ8" s="9"/>
      <c r="BK8" s="9"/>
      <c r="BL8" s="9"/>
      <c r="BM8" s="9"/>
      <c r="BN8" s="33"/>
      <c r="BO8" s="9">
        <v>27.3</v>
      </c>
      <c r="BP8" s="9">
        <v>57.5</v>
      </c>
      <c r="BQ8" s="9">
        <v>13.7</v>
      </c>
      <c r="BR8" s="9">
        <f t="shared" si="0"/>
        <v>56.05</v>
      </c>
      <c r="BS8" s="33">
        <v>300</v>
      </c>
      <c r="BU8" s="9"/>
      <c r="BV8" s="9"/>
      <c r="BW8" s="9"/>
      <c r="BX8" s="9"/>
      <c r="BY8" s="33"/>
      <c r="BZ8" s="9"/>
      <c r="CA8" s="9"/>
      <c r="CB8" s="9"/>
      <c r="CC8" s="9"/>
      <c r="CD8" s="33"/>
      <c r="CE8" s="9">
        <v>22.9</v>
      </c>
      <c r="CF8" s="9">
        <v>56.6</v>
      </c>
      <c r="CG8" s="9">
        <v>18</v>
      </c>
      <c r="CH8" s="9">
        <f t="shared" si="1"/>
        <v>51.2</v>
      </c>
      <c r="CI8" s="33">
        <v>300</v>
      </c>
      <c r="CK8" s="9">
        <v>2.7</v>
      </c>
      <c r="CL8" s="33">
        <v>19</v>
      </c>
      <c r="CM8" s="9">
        <v>3.2</v>
      </c>
      <c r="CN8" s="33">
        <v>15</v>
      </c>
      <c r="CO8" s="9">
        <v>2.9</v>
      </c>
      <c r="CP8" s="33">
        <v>34</v>
      </c>
      <c r="CR8" s="9">
        <v>2.2999999999999998</v>
      </c>
      <c r="CS8" s="33">
        <v>24</v>
      </c>
      <c r="CT8" s="9">
        <v>2.5</v>
      </c>
      <c r="CU8" s="33">
        <v>17</v>
      </c>
      <c r="CV8" s="9">
        <v>2.4</v>
      </c>
      <c r="CW8" s="33">
        <v>41</v>
      </c>
      <c r="CY8" s="9"/>
      <c r="CZ8" s="33"/>
      <c r="DA8" s="9"/>
      <c r="DB8" s="33"/>
      <c r="DC8" s="9">
        <v>3.7</v>
      </c>
      <c r="DD8" s="33">
        <v>241</v>
      </c>
      <c r="DE8" s="2"/>
      <c r="DF8" s="9">
        <v>3.6</v>
      </c>
      <c r="DG8" s="33">
        <v>497</v>
      </c>
      <c r="DH8" s="1"/>
      <c r="DI8" s="9">
        <v>2.7</v>
      </c>
      <c r="DJ8" s="33">
        <v>20</v>
      </c>
      <c r="DK8" s="9">
        <v>2.5</v>
      </c>
      <c r="DL8" s="33">
        <v>11</v>
      </c>
      <c r="DM8" s="9">
        <v>2.6</v>
      </c>
      <c r="DN8" s="33">
        <v>31</v>
      </c>
      <c r="DP8" s="9">
        <v>2.4</v>
      </c>
      <c r="DQ8" s="33">
        <v>24</v>
      </c>
      <c r="DR8" s="9">
        <v>2.7</v>
      </c>
      <c r="DS8" s="33">
        <v>17</v>
      </c>
      <c r="DT8" s="9">
        <v>2.5</v>
      </c>
      <c r="DU8" s="33">
        <v>41</v>
      </c>
    </row>
    <row r="9" spans="1:127" x14ac:dyDescent="0.2">
      <c r="A9" s="8" t="s">
        <v>3</v>
      </c>
      <c r="B9" s="9">
        <v>7.2</v>
      </c>
      <c r="C9" s="9"/>
      <c r="D9" s="9">
        <v>43.6</v>
      </c>
      <c r="E9" s="9">
        <f t="shared" ref="E9:E17" si="3">D9+B9</f>
        <v>50.800000000000004</v>
      </c>
      <c r="F9" s="9">
        <v>42.1</v>
      </c>
      <c r="G9" s="9">
        <v>2.4</v>
      </c>
      <c r="H9" s="33">
        <v>1017</v>
      </c>
      <c r="J9" s="9"/>
      <c r="K9" s="33"/>
      <c r="M9" s="9">
        <v>77.599999999999994</v>
      </c>
      <c r="N9" s="9">
        <v>15</v>
      </c>
      <c r="O9" s="9">
        <v>4.0999999999999996</v>
      </c>
      <c r="P9" s="9">
        <f t="shared" si="2"/>
        <v>85.1</v>
      </c>
      <c r="Q9" s="33">
        <v>1017</v>
      </c>
      <c r="R9" s="1"/>
      <c r="S9" s="18">
        <v>3.4</v>
      </c>
      <c r="T9" s="33">
        <v>741</v>
      </c>
      <c r="V9" s="9">
        <v>15.1</v>
      </c>
      <c r="W9" s="9">
        <v>49.9</v>
      </c>
      <c r="X9" s="9">
        <v>12.6</v>
      </c>
      <c r="Y9" s="28">
        <f>V9+(0.5*W9)</f>
        <v>40.049999999999997</v>
      </c>
      <c r="Z9" s="33">
        <v>1017</v>
      </c>
      <c r="AB9" s="9">
        <v>15.1</v>
      </c>
      <c r="AC9" s="9">
        <v>49.9</v>
      </c>
      <c r="AD9" s="9">
        <v>12.6</v>
      </c>
      <c r="AE9" s="9">
        <v>15</v>
      </c>
      <c r="AF9" s="9">
        <v>4.0999999999999996</v>
      </c>
      <c r="AG9" s="28">
        <f t="shared" ref="AG9:AG59" si="4">(AB9+AC9+AD9)+(0.5*AE9)</f>
        <v>85.1</v>
      </c>
      <c r="AH9" s="33">
        <v>1017</v>
      </c>
      <c r="AI9" s="1"/>
      <c r="AJ9" s="9">
        <v>2.4</v>
      </c>
      <c r="AK9" s="33">
        <v>17</v>
      </c>
      <c r="AL9" s="9">
        <v>2.4</v>
      </c>
      <c r="AM9" s="33">
        <v>11</v>
      </c>
      <c r="AN9" s="9">
        <v>2.4</v>
      </c>
      <c r="AO9" s="33">
        <v>28</v>
      </c>
      <c r="AQ9" s="9">
        <v>2.1</v>
      </c>
      <c r="AR9" s="33">
        <v>24</v>
      </c>
      <c r="AS9" s="9">
        <v>2.2000000000000002</v>
      </c>
      <c r="AT9" s="33">
        <v>17</v>
      </c>
      <c r="AU9" s="9">
        <v>2.1</v>
      </c>
      <c r="AV9" s="33">
        <v>41</v>
      </c>
      <c r="AX9" s="9"/>
      <c r="AY9" s="33"/>
      <c r="AZ9" s="9"/>
      <c r="BA9" s="33"/>
      <c r="BB9" s="9">
        <v>2.8</v>
      </c>
      <c r="BC9" s="33">
        <v>247</v>
      </c>
      <c r="BD9" s="2"/>
      <c r="BE9" s="9"/>
      <c r="BF9" s="9"/>
      <c r="BG9" s="9"/>
      <c r="BH9" s="9"/>
      <c r="BI9" s="33"/>
      <c r="BJ9" s="9"/>
      <c r="BK9" s="9"/>
      <c r="BL9" s="9"/>
      <c r="BM9" s="9"/>
      <c r="BN9" s="33"/>
      <c r="BO9" s="9">
        <v>24.8</v>
      </c>
      <c r="BP9" s="9">
        <v>52.4</v>
      </c>
      <c r="BQ9" s="9">
        <v>21.2</v>
      </c>
      <c r="BR9" s="9">
        <f t="shared" si="0"/>
        <v>51</v>
      </c>
      <c r="BS9" s="33">
        <v>301</v>
      </c>
      <c r="BU9" s="9"/>
      <c r="BV9" s="9"/>
      <c r="BW9" s="9"/>
      <c r="BX9" s="9"/>
      <c r="BY9" s="33"/>
      <c r="BZ9" s="9"/>
      <c r="CA9" s="9"/>
      <c r="CB9" s="9"/>
      <c r="CC9" s="9"/>
      <c r="CD9" s="33"/>
      <c r="CE9" s="9">
        <v>22.5</v>
      </c>
      <c r="CF9" s="9">
        <v>50.2</v>
      </c>
      <c r="CG9" s="9">
        <v>23.8</v>
      </c>
      <c r="CH9" s="9">
        <f t="shared" si="1"/>
        <v>47.6</v>
      </c>
      <c r="CI9" s="33">
        <v>301</v>
      </c>
      <c r="CK9" s="9">
        <v>2.5</v>
      </c>
      <c r="CL9" s="33">
        <v>17</v>
      </c>
      <c r="CM9" s="9">
        <v>3</v>
      </c>
      <c r="CN9" s="33">
        <v>11</v>
      </c>
      <c r="CO9" s="9">
        <v>2.7</v>
      </c>
      <c r="CP9" s="33">
        <v>28</v>
      </c>
      <c r="CR9" s="9">
        <v>2.2000000000000002</v>
      </c>
      <c r="CS9" s="33">
        <v>24</v>
      </c>
      <c r="CT9" s="9">
        <v>2.5</v>
      </c>
      <c r="CU9" s="33">
        <v>17</v>
      </c>
      <c r="CV9" s="9">
        <v>2.4</v>
      </c>
      <c r="CW9" s="33">
        <v>41</v>
      </c>
      <c r="CY9" s="9"/>
      <c r="CZ9" s="33"/>
      <c r="DA9" s="9"/>
      <c r="DB9" s="33"/>
      <c r="DC9" s="9">
        <v>3.5</v>
      </c>
      <c r="DD9" s="33">
        <v>246</v>
      </c>
      <c r="DE9" s="2"/>
      <c r="DF9" s="9">
        <v>3.8</v>
      </c>
      <c r="DG9" s="33">
        <v>524</v>
      </c>
      <c r="DH9" s="1"/>
      <c r="DI9" s="9">
        <v>2.4</v>
      </c>
      <c r="DJ9" s="33">
        <v>16</v>
      </c>
      <c r="DK9" s="9">
        <v>2.4</v>
      </c>
      <c r="DL9" s="33">
        <v>8</v>
      </c>
      <c r="DM9" s="9">
        <v>2.4</v>
      </c>
      <c r="DN9" s="33">
        <v>24</v>
      </c>
      <c r="DP9" s="9">
        <v>2.4</v>
      </c>
      <c r="DQ9" s="33">
        <v>24</v>
      </c>
      <c r="DR9" s="9">
        <v>2.6</v>
      </c>
      <c r="DS9" s="33">
        <v>17</v>
      </c>
      <c r="DT9" s="9">
        <v>2.5</v>
      </c>
      <c r="DU9" s="33">
        <v>41</v>
      </c>
    </row>
    <row r="10" spans="1:127" x14ac:dyDescent="0.2">
      <c r="A10" s="8" t="s">
        <v>4</v>
      </c>
      <c r="B10" s="9">
        <v>8.4</v>
      </c>
      <c r="C10" s="9"/>
      <c r="D10" s="9">
        <v>45</v>
      </c>
      <c r="E10" s="9">
        <f t="shared" si="3"/>
        <v>53.4</v>
      </c>
      <c r="F10" s="9">
        <v>39.200000000000003</v>
      </c>
      <c r="G10" s="9">
        <v>3.4</v>
      </c>
      <c r="H10" s="33">
        <v>1012</v>
      </c>
      <c r="J10" s="9">
        <v>3.3000000000000003</v>
      </c>
      <c r="K10" s="33">
        <v>660</v>
      </c>
      <c r="L10" s="2"/>
      <c r="M10" s="9">
        <v>67.900000000000006</v>
      </c>
      <c r="N10" s="9">
        <v>18.3</v>
      </c>
      <c r="O10" s="9">
        <v>7.5</v>
      </c>
      <c r="P10" s="9">
        <f t="shared" si="2"/>
        <v>77.050000000000011</v>
      </c>
      <c r="Q10" s="33">
        <v>1012</v>
      </c>
      <c r="R10" s="1"/>
      <c r="S10" s="19">
        <v>3.3</v>
      </c>
      <c r="T10" s="33">
        <v>725</v>
      </c>
      <c r="V10" s="9">
        <v>10.4</v>
      </c>
      <c r="W10" s="9">
        <v>39.5</v>
      </c>
      <c r="X10" s="9">
        <v>18</v>
      </c>
      <c r="Y10" s="28">
        <f t="shared" ref="Y10:Y57" si="5">V10+(0.5*W10)</f>
        <v>30.15</v>
      </c>
      <c r="Z10" s="33">
        <v>1012</v>
      </c>
      <c r="AB10" s="9">
        <v>10.4</v>
      </c>
      <c r="AC10" s="9">
        <v>39.5</v>
      </c>
      <c r="AD10" s="9">
        <v>18</v>
      </c>
      <c r="AE10" s="9">
        <v>18.3</v>
      </c>
      <c r="AF10" s="9">
        <v>7.5</v>
      </c>
      <c r="AG10" s="28">
        <f t="shared" si="4"/>
        <v>77.050000000000011</v>
      </c>
      <c r="AH10" s="33">
        <v>1012</v>
      </c>
      <c r="AI10" s="1"/>
      <c r="AJ10" s="9">
        <v>2.5</v>
      </c>
      <c r="AK10" s="33">
        <v>17</v>
      </c>
      <c r="AL10" s="9">
        <v>2.5</v>
      </c>
      <c r="AM10" s="33">
        <v>15</v>
      </c>
      <c r="AN10" s="9">
        <v>2.5</v>
      </c>
      <c r="AO10" s="33">
        <v>32</v>
      </c>
      <c r="AQ10" s="9">
        <v>1.7</v>
      </c>
      <c r="AR10" s="33">
        <v>23</v>
      </c>
      <c r="AS10" s="9">
        <v>2.1</v>
      </c>
      <c r="AT10" s="33">
        <v>17</v>
      </c>
      <c r="AU10" s="9">
        <v>1.9</v>
      </c>
      <c r="AV10" s="33">
        <v>40</v>
      </c>
      <c r="AX10" s="9"/>
      <c r="AY10" s="33"/>
      <c r="AZ10" s="9"/>
      <c r="BA10" s="33"/>
      <c r="BB10" s="9">
        <v>2.6</v>
      </c>
      <c r="BC10" s="33">
        <v>280</v>
      </c>
      <c r="BD10" s="2"/>
      <c r="BE10" s="9"/>
      <c r="BF10" s="9"/>
      <c r="BG10" s="9"/>
      <c r="BH10" s="9"/>
      <c r="BI10" s="33"/>
      <c r="BJ10" s="9"/>
      <c r="BK10" s="9"/>
      <c r="BL10" s="9"/>
      <c r="BM10" s="9"/>
      <c r="BN10" s="33"/>
      <c r="BO10" s="9">
        <v>25.5</v>
      </c>
      <c r="BP10" s="9">
        <v>47.4</v>
      </c>
      <c r="BQ10" s="9">
        <v>26.6</v>
      </c>
      <c r="BR10" s="9">
        <f t="shared" si="0"/>
        <v>49.2</v>
      </c>
      <c r="BS10" s="33">
        <v>300</v>
      </c>
      <c r="BU10" s="9"/>
      <c r="BV10" s="9"/>
      <c r="BW10" s="9"/>
      <c r="BX10" s="9"/>
      <c r="BY10" s="33"/>
      <c r="BZ10" s="9"/>
      <c r="CA10" s="9"/>
      <c r="CB10" s="9"/>
      <c r="CC10" s="9"/>
      <c r="CD10" s="33"/>
      <c r="CE10" s="9">
        <v>21.6</v>
      </c>
      <c r="CF10" s="9">
        <v>50.9</v>
      </c>
      <c r="CG10" s="9">
        <v>24.1</v>
      </c>
      <c r="CH10" s="9">
        <f t="shared" si="1"/>
        <v>47.05</v>
      </c>
      <c r="CI10" s="33">
        <v>300</v>
      </c>
      <c r="CK10" s="9">
        <v>2.4</v>
      </c>
      <c r="CL10" s="33">
        <v>17</v>
      </c>
      <c r="CM10" s="9">
        <v>2.2999999999999998</v>
      </c>
      <c r="CN10" s="33">
        <v>15</v>
      </c>
      <c r="CO10" s="9">
        <v>2.4</v>
      </c>
      <c r="CP10" s="33">
        <v>32</v>
      </c>
      <c r="CR10" s="9">
        <v>2.4</v>
      </c>
      <c r="CS10" s="33">
        <v>23</v>
      </c>
      <c r="CT10" s="9">
        <v>2.4</v>
      </c>
      <c r="CU10" s="33">
        <v>17</v>
      </c>
      <c r="CV10" s="9">
        <v>2.4</v>
      </c>
      <c r="CW10" s="33">
        <v>40</v>
      </c>
      <c r="CY10" s="9"/>
      <c r="CZ10" s="33"/>
      <c r="DA10" s="9"/>
      <c r="DB10" s="33"/>
      <c r="DC10" s="9">
        <v>3.5</v>
      </c>
      <c r="DD10" s="33">
        <v>277</v>
      </c>
      <c r="DE10" s="2"/>
      <c r="DF10" s="9">
        <v>4.0999999999999996</v>
      </c>
      <c r="DG10" s="33">
        <v>606</v>
      </c>
      <c r="DH10" s="1"/>
      <c r="DI10" s="9">
        <v>2.5</v>
      </c>
      <c r="DJ10" s="33">
        <v>17</v>
      </c>
      <c r="DK10" s="9">
        <v>2.2999999999999998</v>
      </c>
      <c r="DL10" s="33">
        <v>15</v>
      </c>
      <c r="DM10" s="9">
        <v>2.4</v>
      </c>
      <c r="DN10" s="33">
        <v>32</v>
      </c>
      <c r="DP10" s="9">
        <v>2.5</v>
      </c>
      <c r="DQ10" s="33">
        <v>23</v>
      </c>
      <c r="DR10" s="9">
        <v>2.5</v>
      </c>
      <c r="DS10" s="33">
        <v>17</v>
      </c>
      <c r="DT10" s="9">
        <v>2.5</v>
      </c>
      <c r="DU10" s="33">
        <v>40</v>
      </c>
    </row>
    <row r="11" spans="1:127" x14ac:dyDescent="0.2">
      <c r="A11" s="8" t="s">
        <v>5</v>
      </c>
      <c r="B11" s="9">
        <v>7.4</v>
      </c>
      <c r="C11" s="9"/>
      <c r="D11" s="9">
        <v>42.9</v>
      </c>
      <c r="E11" s="9">
        <f t="shared" si="3"/>
        <v>50.3</v>
      </c>
      <c r="F11" s="9">
        <v>42.1</v>
      </c>
      <c r="G11" s="9">
        <v>3.6</v>
      </c>
      <c r="H11" s="33">
        <v>1019</v>
      </c>
      <c r="J11" s="9">
        <v>3.2</v>
      </c>
      <c r="K11" s="33">
        <v>702</v>
      </c>
      <c r="L11" s="2"/>
      <c r="M11" s="9">
        <v>67.900000000000006</v>
      </c>
      <c r="N11" s="9">
        <v>20.2</v>
      </c>
      <c r="O11" s="9">
        <v>6.2</v>
      </c>
      <c r="P11" s="9">
        <f t="shared" si="2"/>
        <v>78</v>
      </c>
      <c r="Q11" s="33">
        <v>1019</v>
      </c>
      <c r="R11" s="1"/>
      <c r="S11" s="19">
        <v>3</v>
      </c>
      <c r="T11" s="33">
        <v>729</v>
      </c>
      <c r="V11" s="9">
        <v>7.7</v>
      </c>
      <c r="W11" s="9">
        <v>44.9</v>
      </c>
      <c r="X11" s="9">
        <v>15.3</v>
      </c>
      <c r="Y11" s="28">
        <f t="shared" si="5"/>
        <v>30.15</v>
      </c>
      <c r="Z11" s="33">
        <v>1019</v>
      </c>
      <c r="AB11" s="9">
        <v>7.7</v>
      </c>
      <c r="AC11" s="9">
        <v>44.9</v>
      </c>
      <c r="AD11" s="9">
        <v>15.3</v>
      </c>
      <c r="AE11" s="9">
        <v>20.2</v>
      </c>
      <c r="AF11" s="9">
        <v>6.2</v>
      </c>
      <c r="AG11" s="28">
        <f t="shared" si="4"/>
        <v>78</v>
      </c>
      <c r="AH11" s="33">
        <v>1019</v>
      </c>
      <c r="AI11" s="1"/>
      <c r="AJ11" s="9">
        <v>2.4</v>
      </c>
      <c r="AK11" s="33">
        <v>16</v>
      </c>
      <c r="AL11" s="9">
        <v>2.4</v>
      </c>
      <c r="AM11" s="33">
        <v>15</v>
      </c>
      <c r="AN11" s="9">
        <v>2.4</v>
      </c>
      <c r="AO11" s="33">
        <v>31</v>
      </c>
      <c r="AQ11" s="9">
        <v>1.8</v>
      </c>
      <c r="AR11" s="33">
        <v>21</v>
      </c>
      <c r="AS11" s="9">
        <v>2</v>
      </c>
      <c r="AT11" s="33">
        <v>16</v>
      </c>
      <c r="AU11" s="9">
        <v>1.9</v>
      </c>
      <c r="AV11" s="33">
        <v>37</v>
      </c>
      <c r="AX11" s="9"/>
      <c r="AY11" s="33"/>
      <c r="AZ11" s="9"/>
      <c r="BA11" s="33"/>
      <c r="BB11" s="9">
        <v>2.5</v>
      </c>
      <c r="BC11" s="33">
        <v>253</v>
      </c>
      <c r="BD11" s="2"/>
      <c r="BE11" s="9"/>
      <c r="BF11" s="9"/>
      <c r="BG11" s="9"/>
      <c r="BH11" s="9"/>
      <c r="BI11" s="33"/>
      <c r="BJ11" s="9"/>
      <c r="BK11" s="9"/>
      <c r="BL11" s="9"/>
      <c r="BM11" s="9"/>
      <c r="BN11" s="33"/>
      <c r="BO11" s="9">
        <v>23.9</v>
      </c>
      <c r="BP11" s="9">
        <v>52.2</v>
      </c>
      <c r="BQ11" s="9">
        <v>22.3</v>
      </c>
      <c r="BR11" s="9">
        <f t="shared" si="0"/>
        <v>50</v>
      </c>
      <c r="BS11" s="33">
        <v>300</v>
      </c>
      <c r="BU11" s="9"/>
      <c r="BV11" s="9"/>
      <c r="BW11" s="9"/>
      <c r="BX11" s="9"/>
      <c r="BY11" s="33"/>
      <c r="BZ11" s="9"/>
      <c r="CA11" s="9"/>
      <c r="CB11" s="9"/>
      <c r="CC11" s="9"/>
      <c r="CD11" s="33"/>
      <c r="CE11" s="9">
        <v>18.899999999999999</v>
      </c>
      <c r="CF11" s="9">
        <v>50.9</v>
      </c>
      <c r="CG11" s="9">
        <v>25.2</v>
      </c>
      <c r="CH11" s="9">
        <f t="shared" si="1"/>
        <v>44.349999999999994</v>
      </c>
      <c r="CI11" s="33">
        <v>300</v>
      </c>
      <c r="CK11" s="9">
        <v>2.2000000000000002</v>
      </c>
      <c r="CL11" s="33">
        <v>16</v>
      </c>
      <c r="CM11" s="9">
        <v>2.6</v>
      </c>
      <c r="CN11" s="33">
        <v>15</v>
      </c>
      <c r="CO11" s="9">
        <v>2.4</v>
      </c>
      <c r="CP11" s="33">
        <v>31</v>
      </c>
      <c r="CR11" s="9">
        <v>2.1</v>
      </c>
      <c r="CS11" s="33">
        <v>21</v>
      </c>
      <c r="CT11" s="9">
        <v>2.4</v>
      </c>
      <c r="CU11" s="33">
        <v>16</v>
      </c>
      <c r="CV11" s="9">
        <v>2.2000000000000002</v>
      </c>
      <c r="CW11" s="33">
        <v>37</v>
      </c>
      <c r="CY11" s="9"/>
      <c r="CZ11" s="33"/>
      <c r="DA11" s="9"/>
      <c r="DB11" s="33"/>
      <c r="DC11" s="9">
        <v>3</v>
      </c>
      <c r="DD11" s="33">
        <v>259</v>
      </c>
      <c r="DE11" s="2"/>
      <c r="DF11" s="9">
        <v>4.0999999999999996</v>
      </c>
      <c r="DG11" s="33">
        <v>633</v>
      </c>
      <c r="DH11" s="1"/>
      <c r="DI11" s="9">
        <v>2.4</v>
      </c>
      <c r="DJ11" s="33">
        <v>16</v>
      </c>
      <c r="DK11" s="9">
        <v>2.6</v>
      </c>
      <c r="DL11" s="33">
        <v>15</v>
      </c>
      <c r="DM11" s="9">
        <v>2.5</v>
      </c>
      <c r="DN11" s="33">
        <v>31</v>
      </c>
      <c r="DP11" s="9">
        <v>2.4</v>
      </c>
      <c r="DQ11" s="33">
        <v>21</v>
      </c>
      <c r="DR11" s="9">
        <v>2.5</v>
      </c>
      <c r="DS11" s="33">
        <v>16</v>
      </c>
      <c r="DT11" s="9">
        <v>2.5</v>
      </c>
      <c r="DU11" s="33">
        <v>37</v>
      </c>
    </row>
    <row r="12" spans="1:127" x14ac:dyDescent="0.2">
      <c r="A12" s="8" t="s">
        <v>6</v>
      </c>
      <c r="B12" s="9">
        <v>4.0999999999999996</v>
      </c>
      <c r="C12" s="9"/>
      <c r="D12" s="9">
        <v>29.5</v>
      </c>
      <c r="E12" s="9">
        <f t="shared" si="3"/>
        <v>33.6</v>
      </c>
      <c r="F12" s="9">
        <v>55.4</v>
      </c>
      <c r="G12" s="9">
        <v>7.4</v>
      </c>
      <c r="H12" s="33">
        <v>1006</v>
      </c>
      <c r="J12" s="9">
        <v>2.1</v>
      </c>
      <c r="K12" s="33">
        <v>679</v>
      </c>
      <c r="L12" s="2"/>
      <c r="M12" s="9">
        <v>68.099999999999994</v>
      </c>
      <c r="N12" s="9">
        <v>20.9</v>
      </c>
      <c r="O12" s="9">
        <v>4.3</v>
      </c>
      <c r="P12" s="9">
        <f t="shared" si="2"/>
        <v>78.55</v>
      </c>
      <c r="Q12" s="33">
        <v>1006</v>
      </c>
      <c r="R12" s="1"/>
      <c r="S12" s="19">
        <v>2.9</v>
      </c>
      <c r="T12" s="33">
        <v>735</v>
      </c>
      <c r="V12" s="9">
        <v>14.7</v>
      </c>
      <c r="W12" s="9">
        <v>38.4</v>
      </c>
      <c r="X12" s="9">
        <v>15</v>
      </c>
      <c r="Y12" s="28">
        <f t="shared" si="5"/>
        <v>33.9</v>
      </c>
      <c r="Z12" s="33">
        <v>1006</v>
      </c>
      <c r="AB12" s="9">
        <v>14.7</v>
      </c>
      <c r="AC12" s="9">
        <v>38.4</v>
      </c>
      <c r="AD12" s="9">
        <v>15</v>
      </c>
      <c r="AE12" s="9">
        <v>20.9</v>
      </c>
      <c r="AF12" s="9">
        <v>4.3</v>
      </c>
      <c r="AG12" s="28">
        <f t="shared" si="4"/>
        <v>78.55</v>
      </c>
      <c r="AH12" s="33">
        <v>1006</v>
      </c>
      <c r="AI12" s="1"/>
      <c r="AJ12" s="9">
        <v>1.8</v>
      </c>
      <c r="AK12" s="33">
        <v>17</v>
      </c>
      <c r="AL12" s="9">
        <v>1.8</v>
      </c>
      <c r="AM12" s="33">
        <v>19</v>
      </c>
      <c r="AN12" s="9">
        <v>1.8</v>
      </c>
      <c r="AO12" s="33">
        <v>36</v>
      </c>
      <c r="AQ12" s="9">
        <v>1.7</v>
      </c>
      <c r="AR12" s="33">
        <v>24</v>
      </c>
      <c r="AS12" s="9">
        <v>1.7</v>
      </c>
      <c r="AT12" s="33">
        <v>15</v>
      </c>
      <c r="AU12" s="9">
        <v>1.7</v>
      </c>
      <c r="AV12" s="33">
        <v>39</v>
      </c>
      <c r="AX12" s="9"/>
      <c r="AY12" s="33"/>
      <c r="AZ12" s="9"/>
      <c r="BA12" s="33"/>
      <c r="BB12" s="9">
        <v>2.2000000000000002</v>
      </c>
      <c r="BC12" s="33">
        <v>277</v>
      </c>
      <c r="BD12" s="2"/>
      <c r="BE12" s="9"/>
      <c r="BF12" s="9"/>
      <c r="BG12" s="9"/>
      <c r="BH12" s="9"/>
      <c r="BI12" s="33"/>
      <c r="BJ12" s="9"/>
      <c r="BK12" s="9"/>
      <c r="BL12" s="9"/>
      <c r="BM12" s="9"/>
      <c r="BN12" s="33"/>
      <c r="BO12" s="9">
        <v>23.4</v>
      </c>
      <c r="BP12" s="9">
        <v>52.4</v>
      </c>
      <c r="BQ12" s="9">
        <v>22.7</v>
      </c>
      <c r="BR12" s="9">
        <f t="shared" si="0"/>
        <v>49.599999999999994</v>
      </c>
      <c r="BS12" s="33">
        <v>302</v>
      </c>
      <c r="BU12" s="9"/>
      <c r="BV12" s="9"/>
      <c r="BW12" s="9"/>
      <c r="BX12" s="9"/>
      <c r="BY12" s="33"/>
      <c r="BZ12" s="9"/>
      <c r="CA12" s="9"/>
      <c r="CB12" s="9"/>
      <c r="CC12" s="9"/>
      <c r="CD12" s="33"/>
      <c r="CE12" s="9">
        <v>21.9</v>
      </c>
      <c r="CF12" s="9">
        <v>52.7</v>
      </c>
      <c r="CG12" s="9">
        <v>23</v>
      </c>
      <c r="CH12" s="9">
        <f t="shared" si="1"/>
        <v>48.25</v>
      </c>
      <c r="CI12" s="33">
        <v>302</v>
      </c>
      <c r="CK12" s="9">
        <v>2.1</v>
      </c>
      <c r="CL12" s="33">
        <v>17</v>
      </c>
      <c r="CM12" s="9">
        <v>2.2999999999999998</v>
      </c>
      <c r="CN12" s="33">
        <v>19</v>
      </c>
      <c r="CO12" s="9">
        <v>2.2000000000000002</v>
      </c>
      <c r="CP12" s="33">
        <v>36</v>
      </c>
      <c r="CR12" s="9">
        <v>2.2999999999999998</v>
      </c>
      <c r="CS12" s="33">
        <v>24</v>
      </c>
      <c r="CT12" s="9">
        <v>2.2999999999999998</v>
      </c>
      <c r="CU12" s="33">
        <v>15</v>
      </c>
      <c r="CV12" s="9">
        <v>2.2999999999999998</v>
      </c>
      <c r="CW12" s="33">
        <v>39</v>
      </c>
      <c r="CY12" s="9"/>
      <c r="CZ12" s="33"/>
      <c r="DA12" s="9"/>
      <c r="DB12" s="33"/>
      <c r="DC12" s="9">
        <v>2.8</v>
      </c>
      <c r="DD12" s="33">
        <v>273</v>
      </c>
      <c r="DE12" s="2"/>
      <c r="DF12" s="9">
        <v>3.8</v>
      </c>
      <c r="DG12" s="33">
        <v>634</v>
      </c>
      <c r="DH12" s="1"/>
      <c r="DI12" s="9">
        <v>2.4</v>
      </c>
      <c r="DJ12" s="33">
        <v>16</v>
      </c>
      <c r="DK12" s="9">
        <v>2.6</v>
      </c>
      <c r="DL12" s="33">
        <v>19</v>
      </c>
      <c r="DM12" s="9">
        <v>2.5</v>
      </c>
      <c r="DN12" s="33">
        <v>35</v>
      </c>
      <c r="DP12" s="9">
        <v>2.4</v>
      </c>
      <c r="DQ12" s="33">
        <v>24</v>
      </c>
      <c r="DR12" s="9">
        <v>2.5</v>
      </c>
      <c r="DS12" s="33">
        <v>14</v>
      </c>
      <c r="DT12" s="9">
        <v>2.4</v>
      </c>
      <c r="DU12" s="33">
        <v>38</v>
      </c>
    </row>
    <row r="13" spans="1:127" x14ac:dyDescent="0.2">
      <c r="A13" s="8" t="s">
        <v>7</v>
      </c>
      <c r="B13" s="9">
        <v>4.9000000000000004</v>
      </c>
      <c r="C13" s="9"/>
      <c r="D13" s="9">
        <v>41.7</v>
      </c>
      <c r="E13" s="9">
        <f t="shared" si="3"/>
        <v>46.6</v>
      </c>
      <c r="F13" s="9">
        <v>45.5</v>
      </c>
      <c r="G13" s="9">
        <v>4.4000000000000004</v>
      </c>
      <c r="H13" s="33">
        <v>1005</v>
      </c>
      <c r="J13" s="9">
        <v>2.6</v>
      </c>
      <c r="K13" s="33">
        <v>685</v>
      </c>
      <c r="L13" s="2"/>
      <c r="M13" s="9">
        <v>71.5</v>
      </c>
      <c r="N13" s="9">
        <v>18.3</v>
      </c>
      <c r="O13" s="9">
        <v>4.9000000000000004</v>
      </c>
      <c r="P13" s="9">
        <f t="shared" si="2"/>
        <v>80.650000000000006</v>
      </c>
      <c r="Q13" s="33">
        <v>1005</v>
      </c>
      <c r="R13" s="1"/>
      <c r="S13" s="19">
        <v>3</v>
      </c>
      <c r="T13" s="33">
        <v>753</v>
      </c>
      <c r="V13" s="9">
        <v>10.6</v>
      </c>
      <c r="W13" s="9">
        <v>46.4</v>
      </c>
      <c r="X13" s="9">
        <v>14.5</v>
      </c>
      <c r="Y13" s="28">
        <f t="shared" si="5"/>
        <v>33.799999999999997</v>
      </c>
      <c r="Z13" s="33">
        <v>1005</v>
      </c>
      <c r="AB13" s="9">
        <v>10.6</v>
      </c>
      <c r="AC13" s="9">
        <v>46.4</v>
      </c>
      <c r="AD13" s="9">
        <v>14.5</v>
      </c>
      <c r="AE13" s="9">
        <v>18.3</v>
      </c>
      <c r="AF13" s="9">
        <v>4.9000000000000004</v>
      </c>
      <c r="AG13" s="28">
        <f t="shared" si="4"/>
        <v>80.650000000000006</v>
      </c>
      <c r="AH13" s="33">
        <v>1005</v>
      </c>
      <c r="AI13" s="1"/>
      <c r="AJ13" s="9">
        <v>1.8</v>
      </c>
      <c r="AK13" s="33">
        <v>16</v>
      </c>
      <c r="AL13" s="9">
        <v>1.8</v>
      </c>
      <c r="AM13" s="33">
        <v>15</v>
      </c>
      <c r="AN13" s="9">
        <v>1.8</v>
      </c>
      <c r="AO13" s="33">
        <v>31</v>
      </c>
      <c r="AQ13" s="9">
        <v>2</v>
      </c>
      <c r="AR13" s="33">
        <v>23</v>
      </c>
      <c r="AS13" s="9">
        <v>1.8</v>
      </c>
      <c r="AT13" s="33">
        <v>14</v>
      </c>
      <c r="AU13" s="9">
        <v>1.9</v>
      </c>
      <c r="AV13" s="33">
        <v>37</v>
      </c>
      <c r="AX13" s="9"/>
      <c r="AY13" s="33"/>
      <c r="AZ13" s="9"/>
      <c r="BA13" s="33"/>
      <c r="BB13" s="9">
        <v>2.4</v>
      </c>
      <c r="BC13" s="33">
        <v>261</v>
      </c>
      <c r="BD13" s="2"/>
      <c r="BE13" s="9"/>
      <c r="BF13" s="9"/>
      <c r="BG13" s="9"/>
      <c r="BH13" s="9"/>
      <c r="BI13" s="33"/>
      <c r="BJ13" s="9"/>
      <c r="BK13" s="9"/>
      <c r="BL13" s="9"/>
      <c r="BM13" s="9"/>
      <c r="BN13" s="33"/>
      <c r="BO13" s="9">
        <v>27.1</v>
      </c>
      <c r="BP13" s="9">
        <v>52.9</v>
      </c>
      <c r="BQ13" s="9">
        <v>19.7</v>
      </c>
      <c r="BR13" s="9">
        <f t="shared" si="0"/>
        <v>53.55</v>
      </c>
      <c r="BS13" s="33">
        <v>301</v>
      </c>
      <c r="BU13" s="9"/>
      <c r="BV13" s="9"/>
      <c r="BW13" s="9"/>
      <c r="BX13" s="9"/>
      <c r="BY13" s="33"/>
      <c r="BZ13" s="9"/>
      <c r="CA13" s="9"/>
      <c r="CB13" s="9"/>
      <c r="CC13" s="9"/>
      <c r="CD13" s="33"/>
      <c r="CE13" s="9">
        <v>22.2</v>
      </c>
      <c r="CF13" s="9">
        <v>51.5</v>
      </c>
      <c r="CG13" s="9">
        <v>24.6</v>
      </c>
      <c r="CH13" s="9">
        <f t="shared" si="1"/>
        <v>47.95</v>
      </c>
      <c r="CI13" s="33">
        <v>301</v>
      </c>
      <c r="CK13" s="9">
        <v>2</v>
      </c>
      <c r="CL13" s="33">
        <v>15</v>
      </c>
      <c r="CM13" s="9">
        <v>2.1</v>
      </c>
      <c r="CN13" s="33">
        <v>15</v>
      </c>
      <c r="CO13" s="9">
        <v>2.1</v>
      </c>
      <c r="CP13" s="33">
        <v>30</v>
      </c>
      <c r="CR13" s="9">
        <v>2.2999999999999998</v>
      </c>
      <c r="CS13" s="33">
        <v>23</v>
      </c>
      <c r="CT13" s="9">
        <v>2.4</v>
      </c>
      <c r="CU13" s="33">
        <v>13</v>
      </c>
      <c r="CV13" s="9">
        <v>2.2999999999999998</v>
      </c>
      <c r="CW13" s="33">
        <v>36</v>
      </c>
      <c r="CY13" s="9"/>
      <c r="CZ13" s="33"/>
      <c r="DA13" s="9"/>
      <c r="DB13" s="33"/>
      <c r="DC13" s="9">
        <v>3.2</v>
      </c>
      <c r="DD13" s="33">
        <v>263</v>
      </c>
      <c r="DE13" s="2"/>
      <c r="DF13" s="9">
        <v>3.9</v>
      </c>
      <c r="DG13" s="33">
        <v>658</v>
      </c>
      <c r="DH13" s="1"/>
      <c r="DI13" s="9">
        <v>2.5</v>
      </c>
      <c r="DJ13" s="33">
        <v>15</v>
      </c>
      <c r="DK13" s="9">
        <v>2.5</v>
      </c>
      <c r="DL13" s="33">
        <v>14</v>
      </c>
      <c r="DM13" s="9">
        <v>2.5</v>
      </c>
      <c r="DN13" s="33">
        <v>29</v>
      </c>
      <c r="DP13" s="9">
        <v>2.4</v>
      </c>
      <c r="DQ13" s="33">
        <v>23</v>
      </c>
      <c r="DR13" s="9">
        <v>2.6</v>
      </c>
      <c r="DS13" s="33">
        <v>14</v>
      </c>
      <c r="DT13" s="9">
        <v>2.5</v>
      </c>
      <c r="DU13" s="33">
        <v>37</v>
      </c>
    </row>
    <row r="14" spans="1:127" x14ac:dyDescent="0.2">
      <c r="A14" s="8" t="s">
        <v>8</v>
      </c>
      <c r="B14" s="9">
        <v>5.0999999999999996</v>
      </c>
      <c r="C14" s="9"/>
      <c r="D14" s="9">
        <v>25.1</v>
      </c>
      <c r="E14" s="9">
        <f t="shared" si="3"/>
        <v>30.200000000000003</v>
      </c>
      <c r="F14" s="9">
        <v>52.7</v>
      </c>
      <c r="G14" s="9">
        <v>13</v>
      </c>
      <c r="H14" s="33">
        <v>1004</v>
      </c>
      <c r="J14" s="9">
        <v>1.8000000000000003</v>
      </c>
      <c r="K14" s="33">
        <v>653</v>
      </c>
      <c r="L14" s="2"/>
      <c r="M14" s="9">
        <v>63.900000000000006</v>
      </c>
      <c r="N14" s="9">
        <v>25.2</v>
      </c>
      <c r="O14" s="9">
        <v>6</v>
      </c>
      <c r="P14" s="9">
        <f t="shared" si="2"/>
        <v>76.5</v>
      </c>
      <c r="Q14" s="33">
        <v>1004</v>
      </c>
      <c r="R14" s="1"/>
      <c r="S14" s="19">
        <v>2.7</v>
      </c>
      <c r="T14" s="33">
        <v>712</v>
      </c>
      <c r="V14" s="9">
        <v>16.7</v>
      </c>
      <c r="W14" s="9">
        <v>34.700000000000003</v>
      </c>
      <c r="X14" s="9">
        <v>12.5</v>
      </c>
      <c r="Y14" s="28">
        <f t="shared" si="5"/>
        <v>34.049999999999997</v>
      </c>
      <c r="Z14" s="33">
        <v>1004</v>
      </c>
      <c r="AB14" s="9">
        <v>16.7</v>
      </c>
      <c r="AC14" s="9">
        <v>34.700000000000003</v>
      </c>
      <c r="AD14" s="9">
        <v>12.5</v>
      </c>
      <c r="AE14" s="9">
        <v>25.2</v>
      </c>
      <c r="AF14" s="9">
        <v>6</v>
      </c>
      <c r="AG14" s="28">
        <f t="shared" si="4"/>
        <v>76.5</v>
      </c>
      <c r="AH14" s="33">
        <v>1004</v>
      </c>
      <c r="AI14" s="1"/>
      <c r="AJ14" s="9">
        <v>1.3</v>
      </c>
      <c r="AK14" s="33">
        <v>14</v>
      </c>
      <c r="AL14" s="9">
        <v>1.5</v>
      </c>
      <c r="AM14" s="33">
        <v>16</v>
      </c>
      <c r="AN14" s="9">
        <v>1.4</v>
      </c>
      <c r="AO14" s="33">
        <v>30</v>
      </c>
      <c r="AQ14" s="9">
        <v>1.9</v>
      </c>
      <c r="AR14" s="33">
        <v>23</v>
      </c>
      <c r="AS14" s="9">
        <v>1.4</v>
      </c>
      <c r="AT14" s="33">
        <v>14</v>
      </c>
      <c r="AU14" s="9">
        <v>1.7</v>
      </c>
      <c r="AV14" s="33">
        <v>37</v>
      </c>
      <c r="AX14" s="9"/>
      <c r="AY14" s="33"/>
      <c r="AZ14" s="9"/>
      <c r="BA14" s="33"/>
      <c r="BB14" s="9">
        <v>1.6</v>
      </c>
      <c r="BC14" s="33">
        <v>257</v>
      </c>
      <c r="BD14" s="2"/>
      <c r="BE14" s="9"/>
      <c r="BF14" s="9"/>
      <c r="BG14" s="9"/>
      <c r="BH14" s="9"/>
      <c r="BI14" s="33"/>
      <c r="BJ14" s="9"/>
      <c r="BK14" s="9"/>
      <c r="BL14" s="9"/>
      <c r="BM14" s="9"/>
      <c r="BN14" s="33"/>
      <c r="BO14" s="9">
        <v>23.4</v>
      </c>
      <c r="BP14" s="9">
        <v>54.1</v>
      </c>
      <c r="BQ14" s="9">
        <v>20.5</v>
      </c>
      <c r="BR14" s="9">
        <f t="shared" si="0"/>
        <v>50.45</v>
      </c>
      <c r="BS14" s="33">
        <v>300</v>
      </c>
      <c r="BU14" s="9"/>
      <c r="BV14" s="9"/>
      <c r="BW14" s="9"/>
      <c r="BX14" s="9"/>
      <c r="BY14" s="33"/>
      <c r="BZ14" s="9"/>
      <c r="CA14" s="9"/>
      <c r="CB14" s="9"/>
      <c r="CC14" s="9"/>
      <c r="CD14" s="33"/>
      <c r="CE14" s="9">
        <v>20.2</v>
      </c>
      <c r="CF14" s="9">
        <v>57.5</v>
      </c>
      <c r="CG14" s="9">
        <v>18.2</v>
      </c>
      <c r="CH14" s="9">
        <f t="shared" si="1"/>
        <v>48.95</v>
      </c>
      <c r="CI14" s="33">
        <v>300</v>
      </c>
      <c r="CK14" s="9">
        <v>1.9</v>
      </c>
      <c r="CL14" s="33">
        <v>15</v>
      </c>
      <c r="CM14" s="9">
        <v>2.1</v>
      </c>
      <c r="CN14" s="33">
        <v>16</v>
      </c>
      <c r="CO14" s="9">
        <v>2</v>
      </c>
      <c r="CP14" s="33">
        <v>31</v>
      </c>
      <c r="CR14" s="9">
        <v>2.2000000000000002</v>
      </c>
      <c r="CS14" s="33">
        <v>23</v>
      </c>
      <c r="CT14" s="9">
        <v>2.2000000000000002</v>
      </c>
      <c r="CU14" s="33">
        <v>14</v>
      </c>
      <c r="CV14" s="9">
        <v>2.2000000000000002</v>
      </c>
      <c r="CW14" s="33">
        <v>37</v>
      </c>
      <c r="CY14" s="9"/>
      <c r="CZ14" s="33"/>
      <c r="DA14" s="9"/>
      <c r="DB14" s="33"/>
      <c r="DC14" s="9">
        <v>2.2999999999999998</v>
      </c>
      <c r="DD14" s="33">
        <v>266</v>
      </c>
      <c r="DE14" s="2"/>
      <c r="DF14" s="9">
        <v>3.9</v>
      </c>
      <c r="DG14" s="33">
        <v>592</v>
      </c>
      <c r="DH14" s="1"/>
      <c r="DI14" s="9">
        <v>2.5</v>
      </c>
      <c r="DJ14" s="33">
        <v>14</v>
      </c>
      <c r="DK14" s="9">
        <v>2.5</v>
      </c>
      <c r="DL14" s="33">
        <v>15</v>
      </c>
      <c r="DM14" s="9">
        <v>2.5</v>
      </c>
      <c r="DN14" s="33">
        <v>29</v>
      </c>
      <c r="DP14" s="9">
        <v>2.4</v>
      </c>
      <c r="DQ14" s="33">
        <v>22</v>
      </c>
      <c r="DR14" s="9">
        <v>2.4</v>
      </c>
      <c r="DS14" s="33">
        <v>14</v>
      </c>
      <c r="DT14" s="9">
        <v>2.4</v>
      </c>
      <c r="DU14" s="33">
        <v>36</v>
      </c>
    </row>
    <row r="15" spans="1:127" x14ac:dyDescent="0.2">
      <c r="A15" s="8" t="s">
        <v>9</v>
      </c>
      <c r="B15" s="9">
        <v>3.9</v>
      </c>
      <c r="C15" s="9"/>
      <c r="D15" s="9">
        <v>26.8</v>
      </c>
      <c r="E15" s="9">
        <f t="shared" si="3"/>
        <v>30.7</v>
      </c>
      <c r="F15" s="9">
        <v>54</v>
      </c>
      <c r="G15" s="9">
        <v>13.1</v>
      </c>
      <c r="H15" s="33">
        <v>1004</v>
      </c>
      <c r="J15" s="9">
        <v>1.9</v>
      </c>
      <c r="K15" s="33">
        <v>645</v>
      </c>
      <c r="L15" s="2"/>
      <c r="M15" s="9">
        <v>63.900000000000006</v>
      </c>
      <c r="N15" s="9">
        <v>23.7</v>
      </c>
      <c r="O15" s="9">
        <v>7.8</v>
      </c>
      <c r="P15" s="9">
        <f t="shared" si="2"/>
        <v>75.75</v>
      </c>
      <c r="Q15" s="33">
        <v>1004</v>
      </c>
      <c r="R15" s="1"/>
      <c r="S15" s="19">
        <v>2.6</v>
      </c>
      <c r="T15" s="33">
        <v>731</v>
      </c>
      <c r="V15" s="9">
        <v>15</v>
      </c>
      <c r="W15" s="9">
        <v>38.200000000000003</v>
      </c>
      <c r="X15" s="9">
        <v>10.7</v>
      </c>
      <c r="Y15" s="28">
        <f t="shared" si="5"/>
        <v>34.1</v>
      </c>
      <c r="Z15" s="33">
        <v>1004</v>
      </c>
      <c r="AB15" s="9">
        <v>15</v>
      </c>
      <c r="AC15" s="9">
        <v>38.200000000000003</v>
      </c>
      <c r="AD15" s="9">
        <v>10.7</v>
      </c>
      <c r="AE15" s="9">
        <v>23.7</v>
      </c>
      <c r="AF15" s="9">
        <v>7.8</v>
      </c>
      <c r="AG15" s="28">
        <f t="shared" si="4"/>
        <v>75.75</v>
      </c>
      <c r="AH15" s="33">
        <v>1004</v>
      </c>
      <c r="AI15" s="1"/>
      <c r="AJ15" s="9">
        <v>1.4</v>
      </c>
      <c r="AK15" s="33">
        <v>15</v>
      </c>
      <c r="AL15" s="9">
        <v>1.6</v>
      </c>
      <c r="AM15" s="33">
        <v>12</v>
      </c>
      <c r="AN15" s="9">
        <v>1.5</v>
      </c>
      <c r="AO15" s="33">
        <v>27</v>
      </c>
      <c r="AQ15" s="9">
        <v>1.8</v>
      </c>
      <c r="AR15" s="33">
        <v>24</v>
      </c>
      <c r="AS15" s="9">
        <v>1.6</v>
      </c>
      <c r="AT15" s="33">
        <v>12</v>
      </c>
      <c r="AU15" s="9">
        <v>1.7</v>
      </c>
      <c r="AV15" s="33">
        <v>36</v>
      </c>
      <c r="AX15" s="9"/>
      <c r="AY15" s="33"/>
      <c r="AZ15" s="9"/>
      <c r="BA15" s="33"/>
      <c r="BB15" s="9">
        <v>1.9</v>
      </c>
      <c r="BC15" s="33">
        <v>267</v>
      </c>
      <c r="BD15" s="2"/>
      <c r="BE15" s="9"/>
      <c r="BF15" s="9"/>
      <c r="BG15" s="9"/>
      <c r="BH15" s="9"/>
      <c r="BI15" s="33"/>
      <c r="BJ15" s="9"/>
      <c r="BK15" s="9"/>
      <c r="BL15" s="9"/>
      <c r="BM15" s="9"/>
      <c r="BN15" s="33"/>
      <c r="BO15" s="9">
        <v>25.2</v>
      </c>
      <c r="BP15" s="9">
        <v>54.9</v>
      </c>
      <c r="BQ15" s="9">
        <v>18.8</v>
      </c>
      <c r="BR15" s="9">
        <f t="shared" si="0"/>
        <v>52.65</v>
      </c>
      <c r="BS15" s="33">
        <v>300</v>
      </c>
      <c r="BU15" s="9"/>
      <c r="BV15" s="9"/>
      <c r="BW15" s="9"/>
      <c r="BX15" s="9"/>
      <c r="BY15" s="33"/>
      <c r="BZ15" s="9"/>
      <c r="CA15" s="9"/>
      <c r="CB15" s="9"/>
      <c r="CC15" s="9"/>
      <c r="CD15" s="33"/>
      <c r="CE15" s="9">
        <v>25.9</v>
      </c>
      <c r="CF15" s="9">
        <v>53.6</v>
      </c>
      <c r="CG15" s="9">
        <v>17.3</v>
      </c>
      <c r="CH15" s="9">
        <f t="shared" si="1"/>
        <v>52.7</v>
      </c>
      <c r="CI15" s="33">
        <v>300</v>
      </c>
      <c r="CK15" s="9">
        <v>2.1</v>
      </c>
      <c r="CL15" s="33">
        <v>15</v>
      </c>
      <c r="CM15" s="9">
        <v>2.1</v>
      </c>
      <c r="CN15" s="33">
        <v>12</v>
      </c>
      <c r="CO15" s="9">
        <v>2.1</v>
      </c>
      <c r="CP15" s="33">
        <v>27</v>
      </c>
      <c r="CR15" s="9">
        <v>2.2000000000000002</v>
      </c>
      <c r="CS15" s="33">
        <v>24</v>
      </c>
      <c r="CT15" s="9">
        <v>2.1</v>
      </c>
      <c r="CU15" s="33">
        <v>12</v>
      </c>
      <c r="CV15" s="9">
        <v>2.2000000000000002</v>
      </c>
      <c r="CW15" s="33">
        <v>36</v>
      </c>
      <c r="CY15" s="9"/>
      <c r="CZ15" s="33"/>
      <c r="DA15" s="9"/>
      <c r="DB15" s="33"/>
      <c r="DC15" s="9">
        <v>2.6</v>
      </c>
      <c r="DD15" s="33">
        <v>264</v>
      </c>
      <c r="DE15" s="2"/>
      <c r="DF15" s="9">
        <v>3.9</v>
      </c>
      <c r="DG15" s="33">
        <v>613</v>
      </c>
      <c r="DH15" s="1"/>
      <c r="DI15" s="9">
        <v>2.6</v>
      </c>
      <c r="DJ15" s="33">
        <v>15</v>
      </c>
      <c r="DK15" s="9">
        <v>2.5</v>
      </c>
      <c r="DL15" s="33">
        <v>11</v>
      </c>
      <c r="DM15" s="9">
        <v>2.5</v>
      </c>
      <c r="DN15" s="33">
        <v>26</v>
      </c>
      <c r="DP15" s="9">
        <v>2.4</v>
      </c>
      <c r="DQ15" s="33">
        <v>24</v>
      </c>
      <c r="DR15" s="9">
        <v>2.4</v>
      </c>
      <c r="DS15" s="33">
        <v>12</v>
      </c>
      <c r="DT15" s="9">
        <v>2.4</v>
      </c>
      <c r="DU15" s="33">
        <v>36</v>
      </c>
    </row>
    <row r="16" spans="1:127" x14ac:dyDescent="0.2">
      <c r="A16" s="8" t="s">
        <v>10</v>
      </c>
      <c r="B16" s="9">
        <v>3.5</v>
      </c>
      <c r="C16" s="9"/>
      <c r="D16" s="9">
        <v>28.3</v>
      </c>
      <c r="E16" s="9">
        <f t="shared" si="3"/>
        <v>31.8</v>
      </c>
      <c r="F16" s="9">
        <v>52.9</v>
      </c>
      <c r="G16" s="9">
        <v>10</v>
      </c>
      <c r="H16" s="33">
        <v>1015</v>
      </c>
      <c r="J16" s="9">
        <v>1.9</v>
      </c>
      <c r="K16" s="33">
        <v>663</v>
      </c>
      <c r="L16" s="2"/>
      <c r="M16" s="9">
        <v>65.399999999999991</v>
      </c>
      <c r="N16" s="9">
        <v>23.4</v>
      </c>
      <c r="O16" s="9">
        <v>4.4000000000000004</v>
      </c>
      <c r="P16" s="9">
        <f t="shared" si="2"/>
        <v>77.099999999999994</v>
      </c>
      <c r="Q16" s="33">
        <v>1015</v>
      </c>
      <c r="R16" s="1"/>
      <c r="S16" s="19">
        <v>2.5</v>
      </c>
      <c r="T16" s="33">
        <v>725</v>
      </c>
      <c r="V16" s="9">
        <v>12.9</v>
      </c>
      <c r="W16" s="9">
        <v>41.9</v>
      </c>
      <c r="X16" s="9">
        <v>10.6</v>
      </c>
      <c r="Y16" s="28">
        <f t="shared" si="5"/>
        <v>33.85</v>
      </c>
      <c r="Z16" s="33">
        <v>1015</v>
      </c>
      <c r="AB16" s="9">
        <v>12.9</v>
      </c>
      <c r="AC16" s="9">
        <v>41.9</v>
      </c>
      <c r="AD16" s="9">
        <v>10.6</v>
      </c>
      <c r="AE16" s="9">
        <v>23.4</v>
      </c>
      <c r="AF16" s="9">
        <v>4.4000000000000004</v>
      </c>
      <c r="AG16" s="28">
        <f t="shared" si="4"/>
        <v>77.099999999999994</v>
      </c>
      <c r="AH16" s="33">
        <v>1015</v>
      </c>
      <c r="AI16" s="1"/>
      <c r="AJ16" s="9">
        <v>1.7</v>
      </c>
      <c r="AK16" s="33">
        <v>17</v>
      </c>
      <c r="AL16" s="9">
        <v>1.8</v>
      </c>
      <c r="AM16" s="33">
        <v>14</v>
      </c>
      <c r="AN16" s="9">
        <v>1.7</v>
      </c>
      <c r="AO16" s="33">
        <v>31</v>
      </c>
      <c r="AQ16" s="9">
        <v>1.8</v>
      </c>
      <c r="AR16" s="33">
        <v>18</v>
      </c>
      <c r="AS16" s="9">
        <v>1.4</v>
      </c>
      <c r="AT16" s="33">
        <v>11</v>
      </c>
      <c r="AU16" s="9">
        <v>1.6</v>
      </c>
      <c r="AV16" s="33">
        <v>29</v>
      </c>
      <c r="AX16" s="9"/>
      <c r="AY16" s="33"/>
      <c r="AZ16" s="9"/>
      <c r="BA16" s="33"/>
      <c r="BB16" s="9">
        <v>1.8</v>
      </c>
      <c r="BC16" s="33">
        <v>266</v>
      </c>
      <c r="BD16" s="2"/>
      <c r="BE16" s="9"/>
      <c r="BF16" s="9"/>
      <c r="BG16" s="9"/>
      <c r="BH16" s="9"/>
      <c r="BI16" s="33"/>
      <c r="BJ16" s="9"/>
      <c r="BK16" s="9"/>
      <c r="BL16" s="9"/>
      <c r="BM16" s="9"/>
      <c r="BN16" s="33"/>
      <c r="BO16" s="9">
        <v>26.3</v>
      </c>
      <c r="BP16" s="9">
        <v>55.6</v>
      </c>
      <c r="BQ16" s="9">
        <v>16.399999999999999</v>
      </c>
      <c r="BR16" s="9">
        <f t="shared" si="0"/>
        <v>54.1</v>
      </c>
      <c r="BS16" s="33">
        <v>300</v>
      </c>
      <c r="BU16" s="9"/>
      <c r="BV16" s="9"/>
      <c r="BW16" s="9"/>
      <c r="BX16" s="9"/>
      <c r="BY16" s="33"/>
      <c r="BZ16" s="9"/>
      <c r="CA16" s="9"/>
      <c r="CB16" s="9"/>
      <c r="CC16" s="9"/>
      <c r="CD16" s="33"/>
      <c r="CE16" s="9">
        <v>23.1</v>
      </c>
      <c r="CF16" s="9">
        <v>57.2</v>
      </c>
      <c r="CG16" s="9">
        <v>16.100000000000001</v>
      </c>
      <c r="CH16" s="9">
        <f t="shared" si="1"/>
        <v>51.7</v>
      </c>
      <c r="CI16" s="33">
        <v>300</v>
      </c>
      <c r="CK16" s="9">
        <v>2.2999999999999998</v>
      </c>
      <c r="CL16" s="33">
        <v>17</v>
      </c>
      <c r="CM16" s="9">
        <v>2.2999999999999998</v>
      </c>
      <c r="CN16" s="33">
        <v>14</v>
      </c>
      <c r="CO16" s="9">
        <v>2.2999999999999998</v>
      </c>
      <c r="CP16" s="33">
        <v>31</v>
      </c>
      <c r="CR16" s="9">
        <v>2</v>
      </c>
      <c r="CS16" s="33">
        <v>18</v>
      </c>
      <c r="CT16" s="9">
        <v>2.1</v>
      </c>
      <c r="CU16" s="33">
        <v>11</v>
      </c>
      <c r="CV16" s="9">
        <v>2</v>
      </c>
      <c r="CW16" s="33">
        <v>29</v>
      </c>
      <c r="CY16" s="9"/>
      <c r="CZ16" s="33"/>
      <c r="DA16" s="9"/>
      <c r="DB16" s="33"/>
      <c r="DC16" s="9">
        <v>2.5</v>
      </c>
      <c r="DD16" s="33">
        <v>262</v>
      </c>
      <c r="DE16" s="2"/>
      <c r="DF16" s="9">
        <v>3.7</v>
      </c>
      <c r="DG16" s="33">
        <v>612</v>
      </c>
      <c r="DH16" s="1"/>
      <c r="DI16" s="9">
        <v>2.6</v>
      </c>
      <c r="DJ16" s="33">
        <v>17</v>
      </c>
      <c r="DK16" s="9">
        <v>2.8</v>
      </c>
      <c r="DL16" s="33">
        <v>14</v>
      </c>
      <c r="DM16" s="9">
        <v>2.7</v>
      </c>
      <c r="DN16" s="33">
        <v>31</v>
      </c>
      <c r="DP16" s="9">
        <v>2.4</v>
      </c>
      <c r="DQ16" s="33">
        <v>18</v>
      </c>
      <c r="DR16" s="9">
        <v>2.2999999999999998</v>
      </c>
      <c r="DS16" s="33">
        <v>11</v>
      </c>
      <c r="DT16" s="9">
        <v>2.4</v>
      </c>
      <c r="DU16" s="33">
        <v>29</v>
      </c>
    </row>
    <row r="17" spans="1:125" x14ac:dyDescent="0.2">
      <c r="A17" s="8" t="s">
        <v>11</v>
      </c>
      <c r="B17" s="9">
        <v>2.8</v>
      </c>
      <c r="C17" s="9"/>
      <c r="D17" s="9">
        <v>30.3</v>
      </c>
      <c r="E17" s="9">
        <f t="shared" si="3"/>
        <v>33.1</v>
      </c>
      <c r="F17" s="9">
        <v>53.8</v>
      </c>
      <c r="G17" s="9">
        <v>8.9</v>
      </c>
      <c r="H17" s="33">
        <v>1019</v>
      </c>
      <c r="J17" s="9">
        <v>2</v>
      </c>
      <c r="K17" s="33">
        <v>722</v>
      </c>
      <c r="L17" s="2"/>
      <c r="M17" s="9">
        <v>70.900000000000006</v>
      </c>
      <c r="N17" s="9">
        <v>19.7</v>
      </c>
      <c r="O17" s="9">
        <v>4.7</v>
      </c>
      <c r="P17" s="9">
        <f t="shared" si="2"/>
        <v>80.75</v>
      </c>
      <c r="Q17" s="33">
        <v>1019</v>
      </c>
      <c r="R17" s="1"/>
      <c r="S17" s="19">
        <v>2.6</v>
      </c>
      <c r="T17" s="33">
        <v>750</v>
      </c>
      <c r="V17" s="9">
        <v>16.8</v>
      </c>
      <c r="W17" s="9">
        <v>45.2</v>
      </c>
      <c r="X17" s="9">
        <v>8.9</v>
      </c>
      <c r="Y17" s="28">
        <f t="shared" si="5"/>
        <v>39.400000000000006</v>
      </c>
      <c r="Z17" s="33">
        <v>1019</v>
      </c>
      <c r="AB17" s="9">
        <v>16.8</v>
      </c>
      <c r="AC17" s="9">
        <v>45.2</v>
      </c>
      <c r="AD17" s="9">
        <v>8.9</v>
      </c>
      <c r="AE17" s="9">
        <v>19.7</v>
      </c>
      <c r="AF17" s="9">
        <v>4.7</v>
      </c>
      <c r="AG17" s="28">
        <f t="shared" si="4"/>
        <v>80.75</v>
      </c>
      <c r="AH17" s="33">
        <v>1019</v>
      </c>
      <c r="AI17" s="1"/>
      <c r="AJ17" s="9">
        <v>1.7</v>
      </c>
      <c r="AK17" s="33">
        <v>17</v>
      </c>
      <c r="AL17" s="9">
        <v>1.7</v>
      </c>
      <c r="AM17" s="33">
        <v>9</v>
      </c>
      <c r="AN17" s="9">
        <v>1.7</v>
      </c>
      <c r="AO17" s="33">
        <v>26</v>
      </c>
      <c r="AQ17" s="9">
        <v>1.7</v>
      </c>
      <c r="AR17" s="33">
        <v>23</v>
      </c>
      <c r="AS17" s="9">
        <v>1.6</v>
      </c>
      <c r="AT17" s="33">
        <v>11</v>
      </c>
      <c r="AU17" s="9">
        <v>1.7</v>
      </c>
      <c r="AV17" s="33">
        <v>34</v>
      </c>
      <c r="AX17" s="9"/>
      <c r="AY17" s="33"/>
      <c r="AZ17" s="9"/>
      <c r="BA17" s="33"/>
      <c r="BB17" s="9">
        <v>1.8</v>
      </c>
      <c r="BC17" s="33">
        <v>276</v>
      </c>
      <c r="BD17" s="2"/>
      <c r="BE17" s="9"/>
      <c r="BF17" s="9"/>
      <c r="BG17" s="9"/>
      <c r="BH17" s="9"/>
      <c r="BI17" s="33"/>
      <c r="BJ17" s="9"/>
      <c r="BK17" s="9"/>
      <c r="BL17" s="9"/>
      <c r="BM17" s="9"/>
      <c r="BN17" s="33"/>
      <c r="BO17" s="9">
        <v>28.7</v>
      </c>
      <c r="BP17" s="9">
        <v>56.5</v>
      </c>
      <c r="BQ17" s="9">
        <v>13.9</v>
      </c>
      <c r="BR17" s="9">
        <f t="shared" si="0"/>
        <v>56.95</v>
      </c>
      <c r="BS17" s="33">
        <v>300</v>
      </c>
      <c r="BU17" s="9"/>
      <c r="BV17" s="9"/>
      <c r="BW17" s="9"/>
      <c r="BX17" s="9"/>
      <c r="BY17" s="33"/>
      <c r="BZ17" s="9"/>
      <c r="CA17" s="9"/>
      <c r="CB17" s="9"/>
      <c r="CC17" s="9"/>
      <c r="CD17" s="33"/>
      <c r="CE17" s="9">
        <v>24.3</v>
      </c>
      <c r="CF17" s="9">
        <v>57.5</v>
      </c>
      <c r="CG17" s="9">
        <v>14.8</v>
      </c>
      <c r="CH17" s="9">
        <f t="shared" si="1"/>
        <v>53.05</v>
      </c>
      <c r="CI17" s="33">
        <v>300</v>
      </c>
      <c r="CK17" s="9">
        <v>2.2000000000000002</v>
      </c>
      <c r="CL17" s="33">
        <v>16</v>
      </c>
      <c r="CM17" s="9">
        <v>2.1</v>
      </c>
      <c r="CN17" s="33">
        <v>9</v>
      </c>
      <c r="CO17" s="9">
        <v>2.1</v>
      </c>
      <c r="CP17" s="33">
        <v>25</v>
      </c>
      <c r="CR17" s="9">
        <v>2.1</v>
      </c>
      <c r="CS17" s="33">
        <v>23</v>
      </c>
      <c r="CT17" s="9">
        <v>2.1</v>
      </c>
      <c r="CU17" s="33">
        <v>11</v>
      </c>
      <c r="CV17" s="9">
        <v>2.1</v>
      </c>
      <c r="CW17" s="33">
        <v>34</v>
      </c>
      <c r="CY17" s="9"/>
      <c r="CZ17" s="33"/>
      <c r="DA17" s="9"/>
      <c r="DB17" s="33"/>
      <c r="DC17" s="9">
        <v>2.7</v>
      </c>
      <c r="DD17" s="33">
        <v>272</v>
      </c>
      <c r="DE17" s="2"/>
      <c r="DF17" s="9">
        <v>3.8</v>
      </c>
      <c r="DG17" s="33">
        <v>658</v>
      </c>
      <c r="DH17" s="1"/>
      <c r="DI17" s="9">
        <v>2.4</v>
      </c>
      <c r="DJ17" s="33">
        <v>15</v>
      </c>
      <c r="DK17" s="9">
        <v>2.6</v>
      </c>
      <c r="DL17" s="33">
        <v>8</v>
      </c>
      <c r="DM17" s="9">
        <v>2.5</v>
      </c>
      <c r="DN17" s="33">
        <v>23</v>
      </c>
      <c r="DP17" s="9">
        <v>2.4</v>
      </c>
      <c r="DQ17" s="33">
        <v>23</v>
      </c>
      <c r="DR17" s="9">
        <v>2.4</v>
      </c>
      <c r="DS17" s="33">
        <v>11</v>
      </c>
      <c r="DT17" s="9">
        <v>2.4</v>
      </c>
      <c r="DU17" s="33">
        <v>34</v>
      </c>
    </row>
    <row r="18" spans="1:125" x14ac:dyDescent="0.2">
      <c r="A18" s="8" t="s">
        <v>12</v>
      </c>
      <c r="B18" s="9">
        <v>3.3</v>
      </c>
      <c r="C18" s="9">
        <v>8.6999999999999993</v>
      </c>
      <c r="D18" s="9">
        <v>26.6</v>
      </c>
      <c r="E18" s="9">
        <f t="shared" ref="E18:E20" si="6">B18+C18+D18</f>
        <v>38.6</v>
      </c>
      <c r="F18" s="9">
        <v>49.1</v>
      </c>
      <c r="G18" s="9">
        <v>9</v>
      </c>
      <c r="H18" s="33">
        <v>1007</v>
      </c>
      <c r="J18" s="9">
        <v>2</v>
      </c>
      <c r="K18" s="33">
        <v>640</v>
      </c>
      <c r="L18" s="2"/>
      <c r="M18" s="9">
        <v>68.599999999999994</v>
      </c>
      <c r="N18" s="9">
        <v>22.6</v>
      </c>
      <c r="O18" s="9">
        <v>3.6</v>
      </c>
      <c r="P18" s="9">
        <f t="shared" si="2"/>
        <v>79.899999999999991</v>
      </c>
      <c r="Q18" s="33">
        <v>1007</v>
      </c>
      <c r="R18" s="1"/>
      <c r="S18" s="19">
        <v>2.2000000000000002</v>
      </c>
      <c r="T18" s="33">
        <v>737</v>
      </c>
      <c r="V18" s="9">
        <v>14.9</v>
      </c>
      <c r="W18" s="9">
        <v>43.7</v>
      </c>
      <c r="X18" s="9">
        <v>10</v>
      </c>
      <c r="Y18" s="28">
        <f t="shared" si="5"/>
        <v>36.75</v>
      </c>
      <c r="Z18" s="33">
        <v>1007</v>
      </c>
      <c r="AB18" s="9">
        <v>14.9</v>
      </c>
      <c r="AC18" s="9">
        <v>43.7</v>
      </c>
      <c r="AD18" s="9">
        <v>10</v>
      </c>
      <c r="AE18" s="9">
        <v>22.6</v>
      </c>
      <c r="AF18" s="9">
        <v>3.6</v>
      </c>
      <c r="AG18" s="28">
        <f t="shared" si="4"/>
        <v>79.899999999999991</v>
      </c>
      <c r="AH18" s="33">
        <v>1007</v>
      </c>
      <c r="AI18" s="1"/>
      <c r="AJ18" s="9">
        <v>1.7</v>
      </c>
      <c r="AK18" s="33">
        <v>18</v>
      </c>
      <c r="AL18" s="9">
        <v>1.4</v>
      </c>
      <c r="AM18" s="33">
        <v>12</v>
      </c>
      <c r="AN18" s="9">
        <v>1.6</v>
      </c>
      <c r="AO18" s="33">
        <v>30</v>
      </c>
      <c r="AQ18" s="9">
        <v>1.7</v>
      </c>
      <c r="AR18" s="33">
        <v>24</v>
      </c>
      <c r="AS18" s="9">
        <v>1.5</v>
      </c>
      <c r="AT18" s="33">
        <v>14</v>
      </c>
      <c r="AU18" s="9">
        <v>1.6</v>
      </c>
      <c r="AV18" s="33">
        <v>38</v>
      </c>
      <c r="AX18" s="9"/>
      <c r="AY18" s="33"/>
      <c r="AZ18" s="9"/>
      <c r="BA18" s="33"/>
      <c r="BB18" s="9">
        <v>2</v>
      </c>
      <c r="BC18" s="33">
        <v>291</v>
      </c>
      <c r="BD18" s="2"/>
      <c r="BE18" s="9"/>
      <c r="BF18" s="9"/>
      <c r="BG18" s="9"/>
      <c r="BH18" s="9"/>
      <c r="BI18" s="33"/>
      <c r="BJ18" s="9"/>
      <c r="BK18" s="9"/>
      <c r="BL18" s="9"/>
      <c r="BM18" s="9"/>
      <c r="BN18" s="33"/>
      <c r="BO18" s="9">
        <v>18.899999999999999</v>
      </c>
      <c r="BP18" s="9">
        <v>62.2</v>
      </c>
      <c r="BQ18" s="9">
        <v>18.899999999999999</v>
      </c>
      <c r="BR18" s="9">
        <f t="shared" si="0"/>
        <v>50</v>
      </c>
      <c r="BS18" s="33">
        <v>300</v>
      </c>
      <c r="BU18" s="9"/>
      <c r="BV18" s="9"/>
      <c r="BW18" s="9"/>
      <c r="BX18" s="9"/>
      <c r="BY18" s="33"/>
      <c r="BZ18" s="9"/>
      <c r="CA18" s="9"/>
      <c r="CB18" s="9"/>
      <c r="CC18" s="9"/>
      <c r="CD18" s="33"/>
      <c r="CE18" s="9">
        <v>20.2</v>
      </c>
      <c r="CF18" s="9">
        <v>57</v>
      </c>
      <c r="CG18" s="9">
        <v>21.2</v>
      </c>
      <c r="CH18" s="9">
        <f t="shared" si="1"/>
        <v>48.7</v>
      </c>
      <c r="CI18" s="33">
        <v>300</v>
      </c>
      <c r="CK18" s="9">
        <v>2.2000000000000002</v>
      </c>
      <c r="CL18" s="33">
        <v>18</v>
      </c>
      <c r="CM18" s="9">
        <v>1.9</v>
      </c>
      <c r="CN18" s="33">
        <v>12</v>
      </c>
      <c r="CO18" s="9">
        <v>2.1</v>
      </c>
      <c r="CP18" s="33">
        <v>30</v>
      </c>
      <c r="CR18" s="9">
        <v>2.1</v>
      </c>
      <c r="CS18" s="33">
        <v>24</v>
      </c>
      <c r="CT18" s="9">
        <v>2.1</v>
      </c>
      <c r="CU18" s="33">
        <v>14</v>
      </c>
      <c r="CV18" s="9">
        <v>2.1</v>
      </c>
      <c r="CW18" s="33">
        <v>38</v>
      </c>
      <c r="CY18" s="9"/>
      <c r="CZ18" s="33"/>
      <c r="DA18" s="9"/>
      <c r="DB18" s="33"/>
      <c r="DC18" s="9">
        <v>2.5</v>
      </c>
      <c r="DD18" s="33">
        <v>292</v>
      </c>
      <c r="DE18" s="2"/>
      <c r="DF18" s="9">
        <v>3.7</v>
      </c>
      <c r="DG18" s="33">
        <v>654</v>
      </c>
      <c r="DH18" s="1"/>
      <c r="DI18" s="9">
        <v>2.5</v>
      </c>
      <c r="DJ18" s="33">
        <v>18</v>
      </c>
      <c r="DK18" s="9">
        <v>2.2999999999999998</v>
      </c>
      <c r="DL18" s="33">
        <v>11</v>
      </c>
      <c r="DM18" s="9">
        <v>2.4</v>
      </c>
      <c r="DN18" s="33">
        <v>29</v>
      </c>
      <c r="DP18" s="9">
        <v>2.2999999999999998</v>
      </c>
      <c r="DQ18" s="33">
        <v>24</v>
      </c>
      <c r="DR18" s="9">
        <v>2.4</v>
      </c>
      <c r="DS18" s="33">
        <v>14</v>
      </c>
      <c r="DT18" s="9">
        <v>2.2999999999999998</v>
      </c>
      <c r="DU18" s="33">
        <v>38</v>
      </c>
    </row>
    <row r="19" spans="1:125" x14ac:dyDescent="0.2">
      <c r="A19" s="8" t="s">
        <v>13</v>
      </c>
      <c r="B19" s="9">
        <v>3.1</v>
      </c>
      <c r="C19" s="9">
        <v>9.1</v>
      </c>
      <c r="D19" s="9">
        <v>29.3</v>
      </c>
      <c r="E19" s="9">
        <f t="shared" si="6"/>
        <v>41.5</v>
      </c>
      <c r="F19" s="9">
        <v>47.8</v>
      </c>
      <c r="G19" s="9">
        <v>6.4</v>
      </c>
      <c r="H19" s="33">
        <v>1002</v>
      </c>
      <c r="J19" s="9">
        <v>2.2999999999999998</v>
      </c>
      <c r="K19" s="33">
        <v>688</v>
      </c>
      <c r="L19" s="2"/>
      <c r="M19" s="9">
        <v>68.3</v>
      </c>
      <c r="N19" s="9">
        <v>21.2</v>
      </c>
      <c r="O19" s="9">
        <v>3.4</v>
      </c>
      <c r="P19" s="9">
        <f t="shared" si="2"/>
        <v>78.899999999999991</v>
      </c>
      <c r="Q19" s="33">
        <v>1002</v>
      </c>
      <c r="R19" s="1"/>
      <c r="S19" s="19">
        <v>2.5</v>
      </c>
      <c r="T19" s="33">
        <v>700</v>
      </c>
      <c r="V19" s="9">
        <v>14</v>
      </c>
      <c r="W19" s="9">
        <v>41.7</v>
      </c>
      <c r="X19" s="9">
        <v>12.6</v>
      </c>
      <c r="Y19" s="28">
        <f t="shared" si="5"/>
        <v>34.85</v>
      </c>
      <c r="Z19" s="33">
        <v>1002</v>
      </c>
      <c r="AB19" s="9">
        <v>14</v>
      </c>
      <c r="AC19" s="9">
        <v>41.7</v>
      </c>
      <c r="AD19" s="9">
        <v>12.6</v>
      </c>
      <c r="AE19" s="9">
        <v>21.2</v>
      </c>
      <c r="AF19" s="9">
        <v>3.4</v>
      </c>
      <c r="AG19" s="28">
        <f t="shared" si="4"/>
        <v>78.899999999999991</v>
      </c>
      <c r="AH19" s="33">
        <v>1002</v>
      </c>
      <c r="AI19" s="1"/>
      <c r="AJ19" s="9">
        <v>1.8</v>
      </c>
      <c r="AK19" s="33">
        <v>9</v>
      </c>
      <c r="AL19" s="9">
        <v>1.7</v>
      </c>
      <c r="AM19" s="33">
        <v>11</v>
      </c>
      <c r="AN19" s="9">
        <v>1.7</v>
      </c>
      <c r="AO19" s="33">
        <v>20</v>
      </c>
      <c r="AQ19" s="9">
        <v>1.7</v>
      </c>
      <c r="AR19" s="33">
        <v>22</v>
      </c>
      <c r="AS19" s="9">
        <v>1.7</v>
      </c>
      <c r="AT19" s="33">
        <v>10</v>
      </c>
      <c r="AU19" s="9">
        <v>1.7</v>
      </c>
      <c r="AV19" s="33">
        <v>32</v>
      </c>
      <c r="AX19" s="9"/>
      <c r="AY19" s="33"/>
      <c r="AZ19" s="9"/>
      <c r="BA19" s="33"/>
      <c r="BB19" s="9">
        <v>1.9</v>
      </c>
      <c r="BC19" s="33">
        <v>286</v>
      </c>
      <c r="BD19" s="2"/>
      <c r="BE19" s="9"/>
      <c r="BF19" s="9"/>
      <c r="BG19" s="9"/>
      <c r="BH19" s="9"/>
      <c r="BI19" s="33"/>
      <c r="BJ19" s="9"/>
      <c r="BK19" s="9"/>
      <c r="BL19" s="9"/>
      <c r="BM19" s="9"/>
      <c r="BN19" s="33"/>
      <c r="BO19" s="9">
        <v>27.6</v>
      </c>
      <c r="BP19" s="9">
        <v>59.7</v>
      </c>
      <c r="BQ19" s="9">
        <v>10.7</v>
      </c>
      <c r="BR19" s="9">
        <f t="shared" si="0"/>
        <v>57.45</v>
      </c>
      <c r="BS19" s="33">
        <v>300</v>
      </c>
      <c r="BU19" s="9"/>
      <c r="BV19" s="9"/>
      <c r="BW19" s="9"/>
      <c r="BX19" s="9"/>
      <c r="BY19" s="33"/>
      <c r="BZ19" s="9"/>
      <c r="CA19" s="9"/>
      <c r="CB19" s="9"/>
      <c r="CC19" s="9"/>
      <c r="CD19" s="33"/>
      <c r="CE19" s="9">
        <v>22.2</v>
      </c>
      <c r="CF19" s="9">
        <v>58.7</v>
      </c>
      <c r="CG19" s="9">
        <v>16.7</v>
      </c>
      <c r="CH19" s="9">
        <f t="shared" si="1"/>
        <v>51.55</v>
      </c>
      <c r="CI19" s="33">
        <v>300</v>
      </c>
      <c r="CK19" s="9">
        <v>2.2000000000000002</v>
      </c>
      <c r="CL19" s="33">
        <v>9</v>
      </c>
      <c r="CM19" s="9">
        <v>2</v>
      </c>
      <c r="CN19" s="33">
        <v>11</v>
      </c>
      <c r="CO19" s="9">
        <v>2.1</v>
      </c>
      <c r="CP19" s="33">
        <v>20</v>
      </c>
      <c r="CR19" s="9">
        <v>2.1</v>
      </c>
      <c r="CS19" s="33">
        <v>23</v>
      </c>
      <c r="CT19" s="9">
        <v>2.1</v>
      </c>
      <c r="CU19" s="33">
        <v>10</v>
      </c>
      <c r="CV19" s="9">
        <v>2.1</v>
      </c>
      <c r="CW19" s="33">
        <v>33</v>
      </c>
      <c r="CY19" s="9"/>
      <c r="CZ19" s="33"/>
      <c r="DA19" s="9"/>
      <c r="DB19" s="33"/>
      <c r="DC19" s="9">
        <v>2.2999999999999998</v>
      </c>
      <c r="DD19" s="33">
        <v>290</v>
      </c>
      <c r="DE19" s="2"/>
      <c r="DF19" s="9">
        <v>3.7</v>
      </c>
      <c r="DG19" s="33">
        <v>623</v>
      </c>
      <c r="DH19" s="1"/>
      <c r="DI19" s="9">
        <v>2.7</v>
      </c>
      <c r="DJ19" s="33">
        <v>9</v>
      </c>
      <c r="DK19" s="9">
        <v>2.4</v>
      </c>
      <c r="DL19" s="33">
        <v>11</v>
      </c>
      <c r="DM19" s="9">
        <v>2.6</v>
      </c>
      <c r="DN19" s="33">
        <v>20</v>
      </c>
      <c r="DP19" s="9">
        <v>2.4</v>
      </c>
      <c r="DQ19" s="33">
        <v>23</v>
      </c>
      <c r="DR19" s="9">
        <v>2.4</v>
      </c>
      <c r="DS19" s="33">
        <v>10</v>
      </c>
      <c r="DT19" s="9">
        <v>2.4</v>
      </c>
      <c r="DU19" s="33">
        <v>33</v>
      </c>
    </row>
    <row r="20" spans="1:125" x14ac:dyDescent="0.2">
      <c r="A20" s="8" t="s">
        <v>14</v>
      </c>
      <c r="B20" s="9">
        <v>1.9</v>
      </c>
      <c r="C20" s="9">
        <v>8.3000000000000007</v>
      </c>
      <c r="D20" s="9">
        <v>31.2</v>
      </c>
      <c r="E20" s="9">
        <f t="shared" si="6"/>
        <v>41.4</v>
      </c>
      <c r="F20" s="9">
        <v>50.9</v>
      </c>
      <c r="G20" s="9">
        <v>4.4000000000000004</v>
      </c>
      <c r="H20" s="33">
        <v>1002</v>
      </c>
      <c r="J20" s="9">
        <v>2.4</v>
      </c>
      <c r="K20" s="33">
        <v>692</v>
      </c>
      <c r="L20" s="2"/>
      <c r="M20" s="9">
        <v>68.099999999999994</v>
      </c>
      <c r="N20" s="9">
        <v>20</v>
      </c>
      <c r="O20" s="9">
        <v>2.8</v>
      </c>
      <c r="P20" s="9">
        <f t="shared" si="2"/>
        <v>78.099999999999994</v>
      </c>
      <c r="Q20" s="33">
        <v>1002</v>
      </c>
      <c r="R20" s="1"/>
      <c r="S20" s="19">
        <v>2.6</v>
      </c>
      <c r="T20" s="33">
        <v>681</v>
      </c>
      <c r="V20" s="9">
        <v>12.8</v>
      </c>
      <c r="W20" s="9">
        <v>46.3</v>
      </c>
      <c r="X20" s="9">
        <v>9</v>
      </c>
      <c r="Y20" s="28">
        <f t="shared" si="5"/>
        <v>35.950000000000003</v>
      </c>
      <c r="Z20" s="33">
        <v>1002</v>
      </c>
      <c r="AB20" s="9">
        <v>12.8</v>
      </c>
      <c r="AC20" s="9">
        <v>46.3</v>
      </c>
      <c r="AD20" s="9">
        <v>9</v>
      </c>
      <c r="AE20" s="9">
        <v>20</v>
      </c>
      <c r="AF20" s="9">
        <v>2.8</v>
      </c>
      <c r="AG20" s="28">
        <f t="shared" si="4"/>
        <v>78.099999999999994</v>
      </c>
      <c r="AH20" s="33">
        <v>1002</v>
      </c>
      <c r="AI20" s="1"/>
      <c r="AJ20" s="9">
        <v>1.8</v>
      </c>
      <c r="AK20" s="33">
        <v>17</v>
      </c>
      <c r="AL20" s="9">
        <v>1.8</v>
      </c>
      <c r="AM20" s="33">
        <v>12</v>
      </c>
      <c r="AN20" s="9">
        <v>1.8</v>
      </c>
      <c r="AO20" s="33">
        <v>29</v>
      </c>
      <c r="AQ20" s="9">
        <v>1.8</v>
      </c>
      <c r="AR20" s="33">
        <v>23</v>
      </c>
      <c r="AS20" s="9">
        <v>1.6</v>
      </c>
      <c r="AT20" s="33">
        <v>14</v>
      </c>
      <c r="AU20" s="9">
        <v>1.7</v>
      </c>
      <c r="AV20" s="33">
        <v>37</v>
      </c>
      <c r="AX20" s="9"/>
      <c r="AY20" s="33"/>
      <c r="AZ20" s="9"/>
      <c r="BA20" s="33"/>
      <c r="BB20" s="9">
        <v>1.9</v>
      </c>
      <c r="BC20" s="33">
        <v>257</v>
      </c>
      <c r="BD20" s="2"/>
      <c r="BE20" s="9"/>
      <c r="BF20" s="9"/>
      <c r="BG20" s="9"/>
      <c r="BH20" s="9"/>
      <c r="BI20" s="33"/>
      <c r="BJ20" s="9"/>
      <c r="BK20" s="9"/>
      <c r="BL20" s="9"/>
      <c r="BM20" s="9"/>
      <c r="BN20" s="33"/>
      <c r="BO20" s="9">
        <v>23.7</v>
      </c>
      <c r="BP20" s="9">
        <v>61.5</v>
      </c>
      <c r="BQ20" s="9">
        <v>13.8</v>
      </c>
      <c r="BR20" s="9">
        <f t="shared" si="0"/>
        <v>54.45</v>
      </c>
      <c r="BS20" s="33">
        <v>300</v>
      </c>
      <c r="BU20" s="9"/>
      <c r="BV20" s="9"/>
      <c r="BW20" s="9"/>
      <c r="BX20" s="9"/>
      <c r="BY20" s="33"/>
      <c r="BZ20" s="9"/>
      <c r="CA20" s="9"/>
      <c r="CB20" s="9"/>
      <c r="CC20" s="9"/>
      <c r="CD20" s="33"/>
      <c r="CE20" s="9">
        <v>20.100000000000001</v>
      </c>
      <c r="CF20" s="9">
        <v>59.1</v>
      </c>
      <c r="CG20" s="9">
        <v>16.8</v>
      </c>
      <c r="CH20" s="9">
        <f t="shared" si="1"/>
        <v>49.650000000000006</v>
      </c>
      <c r="CI20" s="33">
        <v>300</v>
      </c>
      <c r="CK20" s="9">
        <v>2.1</v>
      </c>
      <c r="CL20" s="33">
        <v>17</v>
      </c>
      <c r="CM20" s="9">
        <v>2.1</v>
      </c>
      <c r="CN20" s="33">
        <v>12</v>
      </c>
      <c r="CO20" s="9">
        <v>2.1</v>
      </c>
      <c r="CP20" s="33">
        <v>29</v>
      </c>
      <c r="CR20" s="9">
        <v>2.1</v>
      </c>
      <c r="CS20" s="33">
        <v>24</v>
      </c>
      <c r="CT20" s="9">
        <v>2.1</v>
      </c>
      <c r="CU20" s="33">
        <v>13</v>
      </c>
      <c r="CV20" s="9">
        <v>2.1</v>
      </c>
      <c r="CW20" s="33">
        <v>37</v>
      </c>
      <c r="CY20" s="9"/>
      <c r="CZ20" s="33"/>
      <c r="DA20" s="9"/>
      <c r="DB20" s="33"/>
      <c r="DC20" s="9">
        <v>2.6</v>
      </c>
      <c r="DD20" s="33">
        <v>251</v>
      </c>
      <c r="DE20" s="2"/>
      <c r="DF20" s="9">
        <v>3.7</v>
      </c>
      <c r="DG20" s="33">
        <v>612</v>
      </c>
      <c r="DH20" s="1"/>
      <c r="DI20" s="9">
        <v>2.4</v>
      </c>
      <c r="DJ20" s="33">
        <v>17</v>
      </c>
      <c r="DK20" s="9">
        <v>2.2999999999999998</v>
      </c>
      <c r="DL20" s="33">
        <v>12</v>
      </c>
      <c r="DM20" s="9">
        <v>2.4</v>
      </c>
      <c r="DN20" s="33">
        <v>29</v>
      </c>
      <c r="DP20" s="9">
        <v>2.1</v>
      </c>
      <c r="DQ20" s="33">
        <v>24</v>
      </c>
      <c r="DR20" s="9">
        <v>2.5</v>
      </c>
      <c r="DS20" s="33">
        <v>14</v>
      </c>
      <c r="DT20" s="9">
        <v>2.2999999999999998</v>
      </c>
      <c r="DU20" s="33">
        <v>38</v>
      </c>
    </row>
    <row r="21" spans="1:125" x14ac:dyDescent="0.2">
      <c r="A21" s="8" t="s">
        <v>15</v>
      </c>
      <c r="B21" s="9">
        <v>2.2000000000000002</v>
      </c>
      <c r="C21" s="9">
        <v>9.5</v>
      </c>
      <c r="D21" s="9">
        <v>27.3</v>
      </c>
      <c r="E21" s="9">
        <f>B21+C21+D21</f>
        <v>39</v>
      </c>
      <c r="F21" s="9">
        <v>52.8</v>
      </c>
      <c r="G21" s="9">
        <v>6.5</v>
      </c>
      <c r="H21" s="33">
        <v>1001</v>
      </c>
      <c r="J21" s="9">
        <v>2.2000000000000002</v>
      </c>
      <c r="K21" s="33">
        <v>719</v>
      </c>
      <c r="L21" s="2"/>
      <c r="M21" s="9">
        <v>77.899999999999991</v>
      </c>
      <c r="N21" s="9">
        <v>15.8</v>
      </c>
      <c r="O21" s="9">
        <v>3.4</v>
      </c>
      <c r="P21" s="9">
        <f t="shared" si="2"/>
        <v>85.8</v>
      </c>
      <c r="Q21" s="33">
        <v>1001</v>
      </c>
      <c r="R21" s="1"/>
      <c r="S21" s="19">
        <v>2.8</v>
      </c>
      <c r="T21" s="33">
        <v>759</v>
      </c>
      <c r="V21" s="9">
        <v>25.8</v>
      </c>
      <c r="W21" s="9">
        <v>40.5</v>
      </c>
      <c r="X21" s="9">
        <v>11.6</v>
      </c>
      <c r="Y21" s="28">
        <f t="shared" si="5"/>
        <v>46.05</v>
      </c>
      <c r="Z21" s="33">
        <v>1001</v>
      </c>
      <c r="AB21" s="9">
        <v>25.8</v>
      </c>
      <c r="AC21" s="9">
        <v>40.5</v>
      </c>
      <c r="AD21" s="9">
        <v>11.6</v>
      </c>
      <c r="AE21" s="9">
        <v>15.8</v>
      </c>
      <c r="AF21" s="9">
        <v>3.4</v>
      </c>
      <c r="AG21" s="28">
        <f t="shared" si="4"/>
        <v>85.8</v>
      </c>
      <c r="AH21" s="33">
        <v>1001</v>
      </c>
      <c r="AI21" s="1"/>
      <c r="AJ21" s="9">
        <v>2.2000000000000002</v>
      </c>
      <c r="AK21" s="33">
        <v>16</v>
      </c>
      <c r="AL21" s="9">
        <v>2.2000000000000002</v>
      </c>
      <c r="AM21" s="33">
        <v>9</v>
      </c>
      <c r="AN21" s="9">
        <v>2.2000000000000002</v>
      </c>
      <c r="AO21" s="33">
        <v>25</v>
      </c>
      <c r="AQ21" s="9">
        <v>2</v>
      </c>
      <c r="AR21" s="33">
        <v>21</v>
      </c>
      <c r="AS21" s="9">
        <v>1.9</v>
      </c>
      <c r="AT21" s="33">
        <v>9</v>
      </c>
      <c r="AU21" s="9">
        <v>1.9</v>
      </c>
      <c r="AV21" s="33">
        <v>30</v>
      </c>
      <c r="AX21" s="9"/>
      <c r="AY21" s="33"/>
      <c r="AZ21" s="9"/>
      <c r="BA21" s="33"/>
      <c r="BB21" s="9">
        <v>2.4</v>
      </c>
      <c r="BC21" s="33">
        <v>297</v>
      </c>
      <c r="BD21" s="2"/>
      <c r="BE21" s="9"/>
      <c r="BF21" s="9"/>
      <c r="BG21" s="9"/>
      <c r="BH21" s="9"/>
      <c r="BI21" s="33"/>
      <c r="BJ21" s="9"/>
      <c r="BK21" s="9"/>
      <c r="BL21" s="9"/>
      <c r="BM21" s="9"/>
      <c r="BN21" s="33"/>
      <c r="BO21" s="9">
        <v>31.7</v>
      </c>
      <c r="BP21" s="9">
        <v>54.8</v>
      </c>
      <c r="BQ21" s="9">
        <v>13</v>
      </c>
      <c r="BR21" s="9">
        <f t="shared" si="0"/>
        <v>59.099999999999994</v>
      </c>
      <c r="BS21" s="33">
        <v>300</v>
      </c>
      <c r="BU21" s="9"/>
      <c r="BV21" s="9"/>
      <c r="BW21" s="9"/>
      <c r="BX21" s="9"/>
      <c r="BY21" s="33"/>
      <c r="BZ21" s="9"/>
      <c r="CA21" s="9"/>
      <c r="CB21" s="9"/>
      <c r="CC21" s="9"/>
      <c r="CD21" s="33"/>
      <c r="CE21" s="9">
        <v>24.1</v>
      </c>
      <c r="CF21" s="9">
        <v>54.9</v>
      </c>
      <c r="CG21" s="9">
        <v>19.899999999999999</v>
      </c>
      <c r="CH21" s="9">
        <f t="shared" si="1"/>
        <v>51.55</v>
      </c>
      <c r="CI21" s="33">
        <v>300</v>
      </c>
      <c r="CK21" s="9">
        <v>2.7</v>
      </c>
      <c r="CL21" s="33">
        <v>16</v>
      </c>
      <c r="CM21" s="9">
        <v>2.5</v>
      </c>
      <c r="CN21" s="33">
        <v>9</v>
      </c>
      <c r="CO21" s="9">
        <v>2.6</v>
      </c>
      <c r="CP21" s="33">
        <v>25</v>
      </c>
      <c r="CR21" s="9">
        <v>2.2000000000000002</v>
      </c>
      <c r="CS21" s="33">
        <v>21</v>
      </c>
      <c r="CT21" s="9">
        <v>2.2000000000000002</v>
      </c>
      <c r="CU21" s="33">
        <v>9</v>
      </c>
      <c r="CV21" s="9">
        <v>2.2000000000000002</v>
      </c>
      <c r="CW21" s="33">
        <v>30</v>
      </c>
      <c r="CY21" s="9"/>
      <c r="CZ21" s="33"/>
      <c r="DA21" s="9"/>
      <c r="DB21" s="33"/>
      <c r="DC21" s="9">
        <v>2.8</v>
      </c>
      <c r="DD21" s="33">
        <v>297</v>
      </c>
      <c r="DE21" s="2"/>
      <c r="DF21" s="9">
        <v>4</v>
      </c>
      <c r="DG21" s="33">
        <v>687</v>
      </c>
      <c r="DH21" s="1"/>
      <c r="DI21" s="9">
        <v>2.8</v>
      </c>
      <c r="DJ21" s="33">
        <v>15</v>
      </c>
      <c r="DK21" s="9">
        <v>2.8</v>
      </c>
      <c r="DL21" s="33">
        <v>8</v>
      </c>
      <c r="DM21" s="9">
        <v>2.8</v>
      </c>
      <c r="DN21" s="33">
        <v>23</v>
      </c>
      <c r="DP21" s="9">
        <v>2.2999999999999998</v>
      </c>
      <c r="DQ21" s="33">
        <v>21</v>
      </c>
      <c r="DR21" s="9">
        <v>2.4</v>
      </c>
      <c r="DS21" s="33">
        <v>9</v>
      </c>
      <c r="DT21" s="9">
        <v>2.4</v>
      </c>
      <c r="DU21" s="33">
        <v>30</v>
      </c>
    </row>
    <row r="22" spans="1:125" x14ac:dyDescent="0.2">
      <c r="A22" s="8" t="s">
        <v>16</v>
      </c>
      <c r="B22" s="9">
        <v>2.7</v>
      </c>
      <c r="C22" s="9">
        <v>11.8</v>
      </c>
      <c r="D22" s="9">
        <v>33.200000000000003</v>
      </c>
      <c r="E22" s="9">
        <f t="shared" ref="E22:E57" si="7">B22+C22+D22</f>
        <v>47.7</v>
      </c>
      <c r="F22" s="9">
        <v>44.9</v>
      </c>
      <c r="G22" s="9">
        <v>3.7</v>
      </c>
      <c r="H22" s="33">
        <v>1008</v>
      </c>
      <c r="J22" s="9">
        <v>2.6</v>
      </c>
      <c r="K22" s="33">
        <v>767</v>
      </c>
      <c r="L22" s="2"/>
      <c r="M22" s="9">
        <v>77.599999999999994</v>
      </c>
      <c r="N22" s="9">
        <v>16.2</v>
      </c>
      <c r="O22" s="9">
        <v>1.7</v>
      </c>
      <c r="P22" s="9">
        <f t="shared" si="2"/>
        <v>85.699999999999989</v>
      </c>
      <c r="Q22" s="33">
        <v>1008</v>
      </c>
      <c r="R22" s="1"/>
      <c r="S22" s="19">
        <v>2.6</v>
      </c>
      <c r="T22" s="33">
        <v>785</v>
      </c>
      <c r="V22" s="9">
        <v>16.899999999999999</v>
      </c>
      <c r="W22" s="9">
        <v>50.4</v>
      </c>
      <c r="X22" s="9">
        <v>10.3</v>
      </c>
      <c r="Y22" s="28">
        <f t="shared" si="5"/>
        <v>42.099999999999994</v>
      </c>
      <c r="Z22" s="33">
        <v>1008</v>
      </c>
      <c r="AB22" s="9">
        <v>16.899999999999999</v>
      </c>
      <c r="AC22" s="9">
        <v>50.4</v>
      </c>
      <c r="AD22" s="9">
        <v>10.3</v>
      </c>
      <c r="AE22" s="9">
        <v>16.2</v>
      </c>
      <c r="AF22" s="9">
        <v>1.7</v>
      </c>
      <c r="AG22" s="28">
        <f t="shared" si="4"/>
        <v>85.699999999999989</v>
      </c>
      <c r="AH22" s="33">
        <v>1008</v>
      </c>
      <c r="AI22" s="1"/>
      <c r="AJ22" s="9">
        <v>2</v>
      </c>
      <c r="AK22" s="33">
        <v>14</v>
      </c>
      <c r="AL22" s="9">
        <v>2</v>
      </c>
      <c r="AM22" s="33">
        <v>12</v>
      </c>
      <c r="AN22" s="9">
        <v>2</v>
      </c>
      <c r="AO22" s="33">
        <v>26</v>
      </c>
      <c r="AQ22" s="9">
        <v>1.8</v>
      </c>
      <c r="AR22" s="33">
        <v>19</v>
      </c>
      <c r="AS22" s="9">
        <v>1.7</v>
      </c>
      <c r="AT22" s="33">
        <v>13</v>
      </c>
      <c r="AU22" s="9">
        <v>1.7</v>
      </c>
      <c r="AV22" s="33">
        <v>32</v>
      </c>
      <c r="AX22" s="9"/>
      <c r="AY22" s="33"/>
      <c r="AZ22" s="9"/>
      <c r="BA22" s="33"/>
      <c r="BB22" s="9">
        <v>2.2000000000000002</v>
      </c>
      <c r="BC22" s="33">
        <v>264</v>
      </c>
      <c r="BD22" s="2"/>
      <c r="BE22" s="9"/>
      <c r="BF22" s="9"/>
      <c r="BG22" s="9"/>
      <c r="BH22" s="9"/>
      <c r="BI22" s="33"/>
      <c r="BJ22" s="9"/>
      <c r="BK22" s="9"/>
      <c r="BL22" s="9"/>
      <c r="BM22" s="9"/>
      <c r="BN22" s="33"/>
      <c r="BO22" s="9">
        <v>29.5</v>
      </c>
      <c r="BP22" s="9">
        <v>60.5</v>
      </c>
      <c r="BQ22" s="9">
        <v>9.1999999999999993</v>
      </c>
      <c r="BR22" s="9">
        <f t="shared" si="0"/>
        <v>59.75</v>
      </c>
      <c r="BS22" s="33">
        <v>301</v>
      </c>
      <c r="BU22" s="9"/>
      <c r="BV22" s="9"/>
      <c r="BW22" s="9"/>
      <c r="BX22" s="9"/>
      <c r="BY22" s="33"/>
      <c r="BZ22" s="9"/>
      <c r="CA22" s="9"/>
      <c r="CB22" s="9"/>
      <c r="CC22" s="9"/>
      <c r="CD22" s="33"/>
      <c r="CE22" s="9">
        <v>23.6</v>
      </c>
      <c r="CF22" s="9">
        <v>60</v>
      </c>
      <c r="CG22" s="9">
        <v>15</v>
      </c>
      <c r="CH22" s="9">
        <f t="shared" si="1"/>
        <v>53.6</v>
      </c>
      <c r="CI22" s="33">
        <v>301</v>
      </c>
      <c r="CK22" s="9">
        <v>2.2000000000000002</v>
      </c>
      <c r="CL22" s="33">
        <v>14</v>
      </c>
      <c r="CM22" s="9">
        <v>2.2999999999999998</v>
      </c>
      <c r="CN22" s="33">
        <v>12</v>
      </c>
      <c r="CO22" s="9">
        <v>2.2999999999999998</v>
      </c>
      <c r="CP22" s="33">
        <v>26</v>
      </c>
      <c r="CR22" s="9">
        <v>2.1</v>
      </c>
      <c r="CS22" s="33">
        <v>20</v>
      </c>
      <c r="CT22" s="9">
        <v>2.1</v>
      </c>
      <c r="CU22" s="33">
        <v>13</v>
      </c>
      <c r="CV22" s="9">
        <v>2.1</v>
      </c>
      <c r="CW22" s="33">
        <v>33</v>
      </c>
      <c r="CY22" s="9"/>
      <c r="CZ22" s="33"/>
      <c r="DA22" s="9"/>
      <c r="DB22" s="33"/>
      <c r="DC22" s="9">
        <v>2.7</v>
      </c>
      <c r="DD22" s="33">
        <v>276</v>
      </c>
      <c r="DE22" s="2"/>
      <c r="DF22" s="9">
        <v>3.7</v>
      </c>
      <c r="DG22" s="33">
        <v>723</v>
      </c>
      <c r="DH22" s="1"/>
      <c r="DI22" s="9">
        <v>2.6</v>
      </c>
      <c r="DJ22" s="33">
        <v>14</v>
      </c>
      <c r="DK22" s="9">
        <v>2.7</v>
      </c>
      <c r="DL22" s="33">
        <v>12</v>
      </c>
      <c r="DM22" s="9">
        <v>2.6</v>
      </c>
      <c r="DN22" s="33">
        <v>26</v>
      </c>
      <c r="DP22" s="9">
        <v>2.2999999999999998</v>
      </c>
      <c r="DQ22" s="33">
        <v>20</v>
      </c>
      <c r="DR22" s="9">
        <v>2.4</v>
      </c>
      <c r="DS22" s="33">
        <v>13</v>
      </c>
      <c r="DT22" s="9">
        <v>2.2999999999999998</v>
      </c>
      <c r="DU22" s="33">
        <v>33</v>
      </c>
    </row>
    <row r="23" spans="1:125" x14ac:dyDescent="0.2">
      <c r="A23" s="8" t="s">
        <v>17</v>
      </c>
      <c r="B23" s="9">
        <v>3.3</v>
      </c>
      <c r="C23" s="9">
        <v>10.9</v>
      </c>
      <c r="D23" s="9">
        <v>38.5</v>
      </c>
      <c r="E23" s="9">
        <f t="shared" si="7"/>
        <v>52.7</v>
      </c>
      <c r="F23" s="9">
        <v>41</v>
      </c>
      <c r="G23" s="9">
        <v>3.2</v>
      </c>
      <c r="H23" s="33">
        <v>1148</v>
      </c>
      <c r="J23" s="9">
        <v>2.8</v>
      </c>
      <c r="K23" s="33">
        <v>815</v>
      </c>
      <c r="L23" s="2"/>
      <c r="M23" s="9">
        <v>77.2</v>
      </c>
      <c r="N23" s="9">
        <v>16.100000000000001</v>
      </c>
      <c r="O23" s="9">
        <v>1.6</v>
      </c>
      <c r="P23" s="9">
        <f t="shared" si="2"/>
        <v>85.25</v>
      </c>
      <c r="Q23" s="33">
        <v>1148</v>
      </c>
      <c r="R23" s="1"/>
      <c r="S23" s="19">
        <v>3</v>
      </c>
      <c r="T23" s="33">
        <v>865</v>
      </c>
      <c r="V23" s="9">
        <v>21</v>
      </c>
      <c r="W23" s="9">
        <v>47.2</v>
      </c>
      <c r="X23" s="9">
        <v>9</v>
      </c>
      <c r="Y23" s="28">
        <f t="shared" si="5"/>
        <v>44.6</v>
      </c>
      <c r="Z23" s="33">
        <v>1148</v>
      </c>
      <c r="AB23" s="9">
        <v>21</v>
      </c>
      <c r="AC23" s="9">
        <v>47.2</v>
      </c>
      <c r="AD23" s="9">
        <v>9</v>
      </c>
      <c r="AE23" s="9">
        <v>16.100000000000001</v>
      </c>
      <c r="AF23" s="9">
        <v>1.6</v>
      </c>
      <c r="AG23" s="28">
        <f t="shared" si="4"/>
        <v>85.25</v>
      </c>
      <c r="AH23" s="33">
        <v>1148</v>
      </c>
      <c r="AI23" s="1"/>
      <c r="AJ23" s="9">
        <v>2.2000000000000002</v>
      </c>
      <c r="AK23" s="33">
        <v>14</v>
      </c>
      <c r="AL23" s="9">
        <v>2.1</v>
      </c>
      <c r="AM23" s="33">
        <v>13</v>
      </c>
      <c r="AN23" s="9">
        <v>2.2000000000000002</v>
      </c>
      <c r="AO23" s="33">
        <v>27</v>
      </c>
      <c r="AQ23" s="9">
        <v>1.9</v>
      </c>
      <c r="AR23" s="33">
        <v>23</v>
      </c>
      <c r="AS23" s="9">
        <v>1.9</v>
      </c>
      <c r="AT23" s="33">
        <v>12</v>
      </c>
      <c r="AU23" s="9">
        <v>1.9</v>
      </c>
      <c r="AV23" s="33">
        <v>35</v>
      </c>
      <c r="AX23" s="9"/>
      <c r="AY23" s="33"/>
      <c r="AZ23" s="9"/>
      <c r="BA23" s="33"/>
      <c r="BB23" s="9">
        <v>2.2999999999999998</v>
      </c>
      <c r="BC23" s="33">
        <v>259</v>
      </c>
      <c r="BD23" s="2"/>
      <c r="BE23" s="9"/>
      <c r="BF23" s="9"/>
      <c r="BG23" s="9"/>
      <c r="BH23" s="9"/>
      <c r="BI23" s="33"/>
      <c r="BJ23" s="9"/>
      <c r="BK23" s="9"/>
      <c r="BL23" s="9"/>
      <c r="BM23" s="9"/>
      <c r="BN23" s="33"/>
      <c r="BO23" s="9">
        <v>24.1</v>
      </c>
      <c r="BP23" s="9">
        <v>66.2</v>
      </c>
      <c r="BQ23" s="9">
        <v>8.1</v>
      </c>
      <c r="BR23" s="9">
        <f t="shared" si="0"/>
        <v>57.2</v>
      </c>
      <c r="BS23" s="33">
        <v>300</v>
      </c>
      <c r="BU23" s="9"/>
      <c r="BV23" s="9"/>
      <c r="BW23" s="9"/>
      <c r="BX23" s="9"/>
      <c r="BY23" s="33"/>
      <c r="BZ23" s="9"/>
      <c r="CA23" s="9"/>
      <c r="CB23" s="9"/>
      <c r="CC23" s="9"/>
      <c r="CD23" s="33"/>
      <c r="CE23" s="9">
        <v>28.6</v>
      </c>
      <c r="CF23" s="9">
        <v>53.9</v>
      </c>
      <c r="CG23" s="9">
        <v>14.1</v>
      </c>
      <c r="CH23" s="9">
        <f t="shared" si="1"/>
        <v>55.55</v>
      </c>
      <c r="CI23" s="33">
        <v>300</v>
      </c>
      <c r="CK23" s="9">
        <v>2.6</v>
      </c>
      <c r="CL23" s="33">
        <v>14</v>
      </c>
      <c r="CM23" s="9">
        <v>2.2000000000000002</v>
      </c>
      <c r="CN23" s="33">
        <v>13</v>
      </c>
      <c r="CO23" s="9">
        <v>2.4</v>
      </c>
      <c r="CP23" s="33">
        <v>27</v>
      </c>
      <c r="CR23" s="9">
        <v>2.2000000000000002</v>
      </c>
      <c r="CS23" s="33">
        <v>23</v>
      </c>
      <c r="CT23" s="9">
        <v>2.2000000000000002</v>
      </c>
      <c r="CU23" s="33">
        <v>12</v>
      </c>
      <c r="CV23" s="9">
        <v>2.2000000000000002</v>
      </c>
      <c r="CW23" s="33">
        <v>35</v>
      </c>
      <c r="CY23" s="9"/>
      <c r="CZ23" s="33"/>
      <c r="DA23" s="9"/>
      <c r="DB23" s="33"/>
      <c r="DC23" s="9">
        <v>2.9</v>
      </c>
      <c r="DD23" s="33">
        <v>258</v>
      </c>
      <c r="DE23" s="2"/>
      <c r="DF23" s="9">
        <v>4.0999999999999996</v>
      </c>
      <c r="DG23" s="33">
        <v>757</v>
      </c>
      <c r="DH23" s="1"/>
      <c r="DI23" s="9">
        <v>2.9</v>
      </c>
      <c r="DJ23" s="33">
        <v>14</v>
      </c>
      <c r="DK23" s="9">
        <v>2.8</v>
      </c>
      <c r="DL23" s="33">
        <v>13</v>
      </c>
      <c r="DM23" s="9">
        <v>2.9</v>
      </c>
      <c r="DN23" s="33">
        <v>27</v>
      </c>
      <c r="DP23" s="9">
        <v>2.4</v>
      </c>
      <c r="DQ23" s="33">
        <v>23</v>
      </c>
      <c r="DR23" s="9">
        <v>2.2999999999999998</v>
      </c>
      <c r="DS23" s="33">
        <v>12</v>
      </c>
      <c r="DT23" s="9">
        <v>2.4</v>
      </c>
      <c r="DU23" s="33">
        <v>35</v>
      </c>
    </row>
    <row r="24" spans="1:125" x14ac:dyDescent="0.2">
      <c r="A24" s="8" t="s">
        <v>18</v>
      </c>
      <c r="B24" s="9">
        <v>5.0999999999999996</v>
      </c>
      <c r="C24" s="9">
        <v>11.7</v>
      </c>
      <c r="D24" s="9">
        <v>35.200000000000003</v>
      </c>
      <c r="E24" s="9">
        <f t="shared" si="7"/>
        <v>52</v>
      </c>
      <c r="F24" s="9">
        <v>41.2</v>
      </c>
      <c r="G24" s="9">
        <v>3.4</v>
      </c>
      <c r="H24" s="33">
        <v>1006</v>
      </c>
      <c r="J24" s="9">
        <v>2.7</v>
      </c>
      <c r="K24" s="33">
        <v>687</v>
      </c>
      <c r="L24" s="2"/>
      <c r="M24" s="9">
        <v>80.5</v>
      </c>
      <c r="N24" s="9">
        <v>12.9</v>
      </c>
      <c r="O24" s="9">
        <v>1.4</v>
      </c>
      <c r="P24" s="9">
        <f t="shared" si="2"/>
        <v>86.95</v>
      </c>
      <c r="Q24" s="33">
        <v>1006</v>
      </c>
      <c r="R24" s="1"/>
      <c r="S24" s="19">
        <v>3.1</v>
      </c>
      <c r="T24" s="33">
        <v>714</v>
      </c>
      <c r="V24" s="9">
        <v>25.3</v>
      </c>
      <c r="W24" s="9">
        <v>45.5</v>
      </c>
      <c r="X24" s="9">
        <v>9.6999999999999993</v>
      </c>
      <c r="Y24" s="28">
        <f t="shared" si="5"/>
        <v>48.05</v>
      </c>
      <c r="Z24" s="33">
        <v>1006</v>
      </c>
      <c r="AB24" s="9">
        <v>25.3</v>
      </c>
      <c r="AC24" s="9">
        <v>45.5</v>
      </c>
      <c r="AD24" s="9">
        <v>9.6999999999999993</v>
      </c>
      <c r="AE24" s="9">
        <v>12.9</v>
      </c>
      <c r="AF24" s="9">
        <v>1.4</v>
      </c>
      <c r="AG24" s="28">
        <f t="shared" si="4"/>
        <v>86.95</v>
      </c>
      <c r="AH24" s="33">
        <v>1006</v>
      </c>
      <c r="AI24" s="1"/>
      <c r="AJ24" s="9">
        <v>2.2000000000000002</v>
      </c>
      <c r="AK24" s="33">
        <v>15</v>
      </c>
      <c r="AL24" s="9">
        <v>2.2999999999999998</v>
      </c>
      <c r="AM24" s="33">
        <v>13</v>
      </c>
      <c r="AN24" s="9">
        <v>2.2999999999999998</v>
      </c>
      <c r="AO24" s="33">
        <v>28</v>
      </c>
      <c r="AQ24" s="9">
        <v>2</v>
      </c>
      <c r="AR24" s="33">
        <v>23</v>
      </c>
      <c r="AS24" s="9">
        <v>2.1</v>
      </c>
      <c r="AT24" s="33">
        <v>13</v>
      </c>
      <c r="AU24" s="9">
        <v>2</v>
      </c>
      <c r="AV24" s="33">
        <v>36</v>
      </c>
      <c r="AX24" s="9"/>
      <c r="AY24" s="33"/>
      <c r="AZ24" s="9"/>
      <c r="BA24" s="33"/>
      <c r="BB24" s="9">
        <v>2.6</v>
      </c>
      <c r="BC24" s="33">
        <v>275</v>
      </c>
      <c r="BD24" s="2"/>
      <c r="BE24" s="9"/>
      <c r="BF24" s="9"/>
      <c r="BG24" s="9"/>
      <c r="BH24" s="9"/>
      <c r="BI24" s="33"/>
      <c r="BJ24" s="9"/>
      <c r="BK24" s="9"/>
      <c r="BL24" s="9"/>
      <c r="BM24" s="9"/>
      <c r="BN24" s="33"/>
      <c r="BO24" s="9">
        <v>45.9</v>
      </c>
      <c r="BP24" s="9">
        <v>47.3</v>
      </c>
      <c r="BQ24" s="9">
        <v>6.8</v>
      </c>
      <c r="BR24" s="9">
        <f t="shared" si="0"/>
        <v>69.55</v>
      </c>
      <c r="BS24" s="33">
        <v>302</v>
      </c>
      <c r="BU24" s="9"/>
      <c r="BV24" s="9"/>
      <c r="BW24" s="9"/>
      <c r="BX24" s="9"/>
      <c r="BY24" s="33"/>
      <c r="BZ24" s="9"/>
      <c r="CA24" s="9"/>
      <c r="CB24" s="9"/>
      <c r="CC24" s="9"/>
      <c r="CD24" s="33"/>
      <c r="CE24" s="9">
        <v>40.4</v>
      </c>
      <c r="CF24" s="9">
        <v>45.9</v>
      </c>
      <c r="CG24" s="9">
        <v>11.6</v>
      </c>
      <c r="CH24" s="9">
        <f t="shared" si="1"/>
        <v>63.349999999999994</v>
      </c>
      <c r="CI24" s="33">
        <v>302</v>
      </c>
      <c r="CK24" s="9">
        <v>2.5</v>
      </c>
      <c r="CL24" s="33">
        <v>15</v>
      </c>
      <c r="CM24" s="9">
        <v>2.2999999999999998</v>
      </c>
      <c r="CN24" s="33">
        <v>13</v>
      </c>
      <c r="CO24" s="9">
        <v>2.4</v>
      </c>
      <c r="CP24" s="33">
        <v>28</v>
      </c>
      <c r="CR24" s="9">
        <v>2.2999999999999998</v>
      </c>
      <c r="CS24" s="33">
        <v>23</v>
      </c>
      <c r="CT24" s="9">
        <v>2.4</v>
      </c>
      <c r="CU24" s="33">
        <v>13</v>
      </c>
      <c r="CV24" s="9">
        <v>2.2999999999999998</v>
      </c>
      <c r="CW24" s="33">
        <v>36</v>
      </c>
      <c r="CY24" s="9"/>
      <c r="CZ24" s="33"/>
      <c r="DA24" s="9"/>
      <c r="DB24" s="33"/>
      <c r="DC24" s="9">
        <v>3.3</v>
      </c>
      <c r="DD24" s="33">
        <v>277</v>
      </c>
      <c r="DE24" s="2"/>
      <c r="DF24" s="9">
        <v>3.9</v>
      </c>
      <c r="DG24" s="33">
        <v>618</v>
      </c>
      <c r="DH24" s="1"/>
      <c r="DI24" s="9">
        <v>2.8</v>
      </c>
      <c r="DJ24" s="33">
        <v>15</v>
      </c>
      <c r="DK24" s="9">
        <v>2.2999999999999998</v>
      </c>
      <c r="DL24" s="33">
        <v>13</v>
      </c>
      <c r="DM24" s="9">
        <v>2.6</v>
      </c>
      <c r="DN24" s="33">
        <v>28</v>
      </c>
      <c r="DP24" s="9">
        <v>2.2999999999999998</v>
      </c>
      <c r="DQ24" s="33">
        <v>23</v>
      </c>
      <c r="DR24" s="9">
        <v>2.4</v>
      </c>
      <c r="DS24" s="33">
        <v>13</v>
      </c>
      <c r="DT24" s="9">
        <v>2.4</v>
      </c>
      <c r="DU24" s="33">
        <v>36</v>
      </c>
    </row>
    <row r="25" spans="1:125" x14ac:dyDescent="0.2">
      <c r="A25" s="8" t="s">
        <v>19</v>
      </c>
      <c r="B25" s="9">
        <v>2.6</v>
      </c>
      <c r="C25" s="9">
        <v>11.7</v>
      </c>
      <c r="D25" s="9">
        <v>36.1</v>
      </c>
      <c r="E25" s="9">
        <f t="shared" si="7"/>
        <v>50.4</v>
      </c>
      <c r="F25" s="9">
        <v>43.6</v>
      </c>
      <c r="G25" s="9">
        <v>3.3</v>
      </c>
      <c r="H25" s="33">
        <v>896</v>
      </c>
      <c r="J25" s="9">
        <v>3</v>
      </c>
      <c r="K25" s="33">
        <v>653</v>
      </c>
      <c r="L25" s="2"/>
      <c r="M25" s="9">
        <v>79.100000000000009</v>
      </c>
      <c r="N25" s="9">
        <v>14.1</v>
      </c>
      <c r="O25" s="9">
        <v>2.7</v>
      </c>
      <c r="P25" s="9">
        <f t="shared" si="2"/>
        <v>86.15</v>
      </c>
      <c r="Q25" s="33">
        <v>896</v>
      </c>
      <c r="R25" s="1"/>
      <c r="S25" s="19">
        <v>3.3</v>
      </c>
      <c r="T25" s="33">
        <v>675</v>
      </c>
      <c r="V25" s="9">
        <v>21.6</v>
      </c>
      <c r="W25" s="9">
        <v>48.1</v>
      </c>
      <c r="X25" s="9">
        <v>9.4</v>
      </c>
      <c r="Y25" s="28">
        <f t="shared" si="5"/>
        <v>45.650000000000006</v>
      </c>
      <c r="Z25" s="33">
        <v>896</v>
      </c>
      <c r="AB25" s="9">
        <v>21.6</v>
      </c>
      <c r="AC25" s="9">
        <v>48.1</v>
      </c>
      <c r="AD25" s="9">
        <v>9.4</v>
      </c>
      <c r="AE25" s="9">
        <v>14.1</v>
      </c>
      <c r="AF25" s="9">
        <v>2.7</v>
      </c>
      <c r="AG25" s="28">
        <f t="shared" si="4"/>
        <v>86.15</v>
      </c>
      <c r="AH25" s="33">
        <v>896</v>
      </c>
      <c r="AI25" s="1"/>
      <c r="AJ25" s="9">
        <v>2.2000000000000002</v>
      </c>
      <c r="AK25" s="33">
        <v>15</v>
      </c>
      <c r="AL25" s="9">
        <v>2.5</v>
      </c>
      <c r="AM25" s="33">
        <v>10</v>
      </c>
      <c r="AN25" s="9">
        <v>2.2999999999999998</v>
      </c>
      <c r="AO25" s="33">
        <v>25</v>
      </c>
      <c r="AQ25" s="9">
        <v>2</v>
      </c>
      <c r="AR25" s="33">
        <v>18</v>
      </c>
      <c r="AS25" s="9">
        <v>2.1</v>
      </c>
      <c r="AT25" s="33">
        <v>15</v>
      </c>
      <c r="AU25" s="9">
        <v>2</v>
      </c>
      <c r="AV25" s="33">
        <v>33</v>
      </c>
      <c r="AX25" s="9"/>
      <c r="AY25" s="33"/>
      <c r="AZ25" s="9"/>
      <c r="BA25" s="33"/>
      <c r="BB25" s="9">
        <v>2.7</v>
      </c>
      <c r="BC25" s="33">
        <v>270</v>
      </c>
      <c r="BD25" s="2"/>
      <c r="BE25" s="9"/>
      <c r="BF25" s="9"/>
      <c r="BG25" s="9"/>
      <c r="BH25" s="9"/>
      <c r="BI25" s="33"/>
      <c r="BJ25" s="9"/>
      <c r="BK25" s="9"/>
      <c r="BL25" s="9"/>
      <c r="BM25" s="9"/>
      <c r="BN25" s="33"/>
      <c r="BO25" s="9">
        <v>40.299999999999997</v>
      </c>
      <c r="BP25" s="9">
        <v>48.3</v>
      </c>
      <c r="BQ25" s="9">
        <v>10.7</v>
      </c>
      <c r="BR25" s="9">
        <f t="shared" si="0"/>
        <v>64.449999999999989</v>
      </c>
      <c r="BS25" s="33">
        <v>300</v>
      </c>
      <c r="BU25" s="9"/>
      <c r="BV25" s="9"/>
      <c r="BW25" s="9"/>
      <c r="BX25" s="9"/>
      <c r="BY25" s="33"/>
      <c r="BZ25" s="9"/>
      <c r="CA25" s="9"/>
      <c r="CB25" s="9"/>
      <c r="CC25" s="9"/>
      <c r="CD25" s="33"/>
      <c r="CE25" s="9">
        <v>33.700000000000003</v>
      </c>
      <c r="CF25" s="9">
        <v>48.9</v>
      </c>
      <c r="CG25" s="9">
        <v>14.7</v>
      </c>
      <c r="CH25" s="9">
        <f t="shared" si="1"/>
        <v>58.150000000000006</v>
      </c>
      <c r="CI25" s="33">
        <v>300</v>
      </c>
      <c r="CK25" s="9">
        <v>2.6</v>
      </c>
      <c r="CL25" s="33">
        <v>15</v>
      </c>
      <c r="CM25" s="9">
        <v>2.5</v>
      </c>
      <c r="CN25" s="33">
        <v>10</v>
      </c>
      <c r="CO25" s="9">
        <v>2.6</v>
      </c>
      <c r="CP25" s="33">
        <v>25</v>
      </c>
      <c r="CR25" s="9">
        <v>2.2999999999999998</v>
      </c>
      <c r="CS25" s="33">
        <v>18</v>
      </c>
      <c r="CT25" s="9">
        <v>2.4</v>
      </c>
      <c r="CU25" s="33">
        <v>15</v>
      </c>
      <c r="CV25" s="9">
        <v>2.2999999999999998</v>
      </c>
      <c r="CW25" s="33">
        <v>33</v>
      </c>
      <c r="CY25" s="9"/>
      <c r="CZ25" s="33"/>
      <c r="DA25" s="9"/>
      <c r="DB25" s="33"/>
      <c r="DC25" s="9">
        <v>3.2</v>
      </c>
      <c r="DD25" s="33">
        <v>276</v>
      </c>
      <c r="DE25" s="2"/>
      <c r="DF25" s="9">
        <v>4.2</v>
      </c>
      <c r="DG25" s="33">
        <v>597</v>
      </c>
      <c r="DH25" s="1"/>
      <c r="DI25" s="9">
        <v>2.8</v>
      </c>
      <c r="DJ25" s="33">
        <v>15</v>
      </c>
      <c r="DK25" s="9">
        <v>2.6</v>
      </c>
      <c r="DL25" s="33">
        <v>10</v>
      </c>
      <c r="DM25" s="9">
        <v>2.7</v>
      </c>
      <c r="DN25" s="33">
        <v>25</v>
      </c>
      <c r="DP25" s="9">
        <v>2.4</v>
      </c>
      <c r="DQ25" s="33">
        <v>18</v>
      </c>
      <c r="DR25" s="9">
        <v>2.4</v>
      </c>
      <c r="DS25" s="33">
        <v>15</v>
      </c>
      <c r="DT25" s="9">
        <v>2.4</v>
      </c>
      <c r="DU25" s="33">
        <v>33</v>
      </c>
    </row>
    <row r="26" spans="1:125" x14ac:dyDescent="0.2">
      <c r="A26" s="8" t="s">
        <v>20</v>
      </c>
      <c r="B26" s="9">
        <v>1.7</v>
      </c>
      <c r="C26" s="9">
        <v>9.9</v>
      </c>
      <c r="D26" s="9">
        <v>29.1</v>
      </c>
      <c r="E26" s="9">
        <f t="shared" si="7"/>
        <v>40.700000000000003</v>
      </c>
      <c r="F26" s="9">
        <v>47.6</v>
      </c>
      <c r="G26" s="9">
        <v>7.8</v>
      </c>
      <c r="H26" s="33">
        <v>1001</v>
      </c>
      <c r="J26" s="9">
        <v>2.1</v>
      </c>
      <c r="K26" s="33">
        <v>683</v>
      </c>
      <c r="L26" s="2"/>
      <c r="M26" s="9">
        <v>67.7</v>
      </c>
      <c r="N26" s="9">
        <v>22.4</v>
      </c>
      <c r="O26" s="9">
        <v>3.3</v>
      </c>
      <c r="P26" s="9">
        <f t="shared" si="2"/>
        <v>78.900000000000006</v>
      </c>
      <c r="Q26" s="33">
        <v>1001</v>
      </c>
      <c r="R26" s="1"/>
      <c r="S26" s="19">
        <v>2.6</v>
      </c>
      <c r="T26" s="33">
        <v>726</v>
      </c>
      <c r="V26" s="9">
        <v>10.5</v>
      </c>
      <c r="W26" s="9">
        <v>40.6</v>
      </c>
      <c r="X26" s="9">
        <v>16.600000000000001</v>
      </c>
      <c r="Y26" s="28">
        <f t="shared" si="5"/>
        <v>30.8</v>
      </c>
      <c r="Z26" s="33">
        <v>1001</v>
      </c>
      <c r="AB26" s="9">
        <v>10.5</v>
      </c>
      <c r="AC26" s="9">
        <v>40.6</v>
      </c>
      <c r="AD26" s="9">
        <v>16.600000000000001</v>
      </c>
      <c r="AE26" s="9">
        <v>22.4</v>
      </c>
      <c r="AF26" s="9">
        <v>3.3</v>
      </c>
      <c r="AG26" s="28">
        <f t="shared" si="4"/>
        <v>78.900000000000006</v>
      </c>
      <c r="AH26" s="33">
        <v>1001</v>
      </c>
      <c r="AI26" s="1"/>
      <c r="AJ26" s="9">
        <v>2.2999999999999998</v>
      </c>
      <c r="AK26" s="33">
        <v>13</v>
      </c>
      <c r="AL26" s="9">
        <v>2</v>
      </c>
      <c r="AM26" s="33">
        <v>12</v>
      </c>
      <c r="AN26" s="9">
        <v>2.2000000000000002</v>
      </c>
      <c r="AO26" s="33">
        <v>25</v>
      </c>
      <c r="AQ26" s="9">
        <v>2</v>
      </c>
      <c r="AR26" s="33">
        <v>18</v>
      </c>
      <c r="AS26" s="9">
        <v>2.2000000000000002</v>
      </c>
      <c r="AT26" s="33">
        <v>13</v>
      </c>
      <c r="AU26" s="9">
        <v>2.1</v>
      </c>
      <c r="AV26" s="33">
        <v>31</v>
      </c>
      <c r="AX26" s="9"/>
      <c r="AY26" s="33"/>
      <c r="AZ26" s="9"/>
      <c r="BA26" s="33"/>
      <c r="BB26" s="9">
        <v>3</v>
      </c>
      <c r="BC26" s="33">
        <v>273</v>
      </c>
      <c r="BD26" s="2"/>
      <c r="BE26" s="9"/>
      <c r="BF26" s="9"/>
      <c r="BG26" s="9"/>
      <c r="BH26" s="9"/>
      <c r="BI26" s="33"/>
      <c r="BJ26" s="9"/>
      <c r="BK26" s="9"/>
      <c r="BL26" s="9"/>
      <c r="BM26" s="9"/>
      <c r="BN26" s="33"/>
      <c r="BO26" s="9">
        <v>41.4</v>
      </c>
      <c r="BP26" s="9">
        <v>48.3</v>
      </c>
      <c r="BQ26" s="9">
        <v>10</v>
      </c>
      <c r="BR26" s="9">
        <f t="shared" si="0"/>
        <v>65.55</v>
      </c>
      <c r="BS26" s="33">
        <v>300</v>
      </c>
      <c r="BU26" s="9"/>
      <c r="BV26" s="9"/>
      <c r="BW26" s="9"/>
      <c r="BX26" s="9"/>
      <c r="BY26" s="33"/>
      <c r="BZ26" s="9"/>
      <c r="CA26" s="9"/>
      <c r="CB26" s="9"/>
      <c r="CC26" s="9"/>
      <c r="CD26" s="33"/>
      <c r="CE26" s="9">
        <v>35.5</v>
      </c>
      <c r="CF26" s="9">
        <v>51.3</v>
      </c>
      <c r="CG26" s="9">
        <v>11.4</v>
      </c>
      <c r="CH26" s="9">
        <f t="shared" si="1"/>
        <v>61.15</v>
      </c>
      <c r="CI26" s="33">
        <v>300</v>
      </c>
      <c r="CK26" s="9">
        <v>2.4</v>
      </c>
      <c r="CL26" s="33">
        <v>12</v>
      </c>
      <c r="CM26" s="9">
        <v>2.4</v>
      </c>
      <c r="CN26" s="33">
        <v>12</v>
      </c>
      <c r="CO26" s="9">
        <v>2.4</v>
      </c>
      <c r="CP26" s="33">
        <v>24</v>
      </c>
      <c r="CR26" s="9">
        <v>2.2999999999999998</v>
      </c>
      <c r="CS26" s="33">
        <v>18</v>
      </c>
      <c r="CT26" s="9">
        <v>2.5</v>
      </c>
      <c r="CU26" s="33">
        <v>13</v>
      </c>
      <c r="CV26" s="9">
        <v>2.4</v>
      </c>
      <c r="CW26" s="33">
        <v>31</v>
      </c>
      <c r="CY26" s="9"/>
      <c r="CZ26" s="33"/>
      <c r="DA26" s="9"/>
      <c r="DB26" s="33"/>
      <c r="DC26" s="9">
        <v>3.5</v>
      </c>
      <c r="DD26" s="33">
        <v>269</v>
      </c>
      <c r="DE26" s="2"/>
      <c r="DF26" s="9">
        <v>3.7</v>
      </c>
      <c r="DG26" s="33">
        <v>687</v>
      </c>
      <c r="DH26" s="1"/>
      <c r="DI26" s="9">
        <v>2.8</v>
      </c>
      <c r="DJ26" s="33">
        <v>13</v>
      </c>
      <c r="DK26" s="9">
        <v>2.2999999999999998</v>
      </c>
      <c r="DL26" s="33">
        <v>12</v>
      </c>
      <c r="DM26" s="9">
        <v>2.6</v>
      </c>
      <c r="DN26" s="33">
        <v>25</v>
      </c>
      <c r="DP26" s="9">
        <v>2.2999999999999998</v>
      </c>
      <c r="DQ26" s="33">
        <v>18</v>
      </c>
      <c r="DR26" s="9">
        <v>2.5</v>
      </c>
      <c r="DS26" s="33">
        <v>13</v>
      </c>
      <c r="DT26" s="9">
        <v>2.4</v>
      </c>
      <c r="DU26" s="33">
        <v>31</v>
      </c>
    </row>
    <row r="27" spans="1:125" x14ac:dyDescent="0.2">
      <c r="A27" s="8" t="s">
        <v>21</v>
      </c>
      <c r="B27" s="9">
        <v>2.5</v>
      </c>
      <c r="C27" s="9">
        <v>10.5</v>
      </c>
      <c r="D27" s="9">
        <v>31.9</v>
      </c>
      <c r="E27" s="9">
        <f t="shared" si="7"/>
        <v>44.9</v>
      </c>
      <c r="F27" s="9">
        <v>45.3</v>
      </c>
      <c r="G27" s="9">
        <v>6</v>
      </c>
      <c r="H27" s="33">
        <v>999</v>
      </c>
      <c r="J27" s="9">
        <v>2.2999999999999998</v>
      </c>
      <c r="K27" s="33">
        <v>779</v>
      </c>
      <c r="L27" s="2"/>
      <c r="M27" s="9">
        <v>70.7</v>
      </c>
      <c r="N27" s="9">
        <v>21</v>
      </c>
      <c r="O27" s="9">
        <v>2.5</v>
      </c>
      <c r="P27" s="9">
        <f t="shared" si="2"/>
        <v>81.2</v>
      </c>
      <c r="Q27" s="33">
        <v>999</v>
      </c>
      <c r="R27" s="1"/>
      <c r="S27" s="19">
        <v>2.5</v>
      </c>
      <c r="T27" s="33">
        <v>784</v>
      </c>
      <c r="V27" s="9">
        <v>15.4</v>
      </c>
      <c r="W27" s="9">
        <v>43</v>
      </c>
      <c r="X27" s="9">
        <v>12.3</v>
      </c>
      <c r="Y27" s="28">
        <f t="shared" si="5"/>
        <v>36.9</v>
      </c>
      <c r="Z27" s="33">
        <v>999</v>
      </c>
      <c r="AB27" s="9">
        <v>15.4</v>
      </c>
      <c r="AC27" s="9">
        <v>43</v>
      </c>
      <c r="AD27" s="9">
        <v>12.3</v>
      </c>
      <c r="AE27" s="9">
        <v>21</v>
      </c>
      <c r="AF27" s="9">
        <v>2.5</v>
      </c>
      <c r="AG27" s="28">
        <f t="shared" si="4"/>
        <v>81.2</v>
      </c>
      <c r="AH27" s="33">
        <v>999</v>
      </c>
      <c r="AI27" s="1"/>
      <c r="AJ27" s="9">
        <v>2.1</v>
      </c>
      <c r="AK27" s="33">
        <v>14</v>
      </c>
      <c r="AL27" s="9">
        <v>1.7</v>
      </c>
      <c r="AM27" s="33">
        <v>11</v>
      </c>
      <c r="AN27" s="9">
        <v>1.9</v>
      </c>
      <c r="AO27" s="33">
        <v>25</v>
      </c>
      <c r="AQ27" s="9">
        <v>2.2000000000000002</v>
      </c>
      <c r="AR27" s="33">
        <v>19</v>
      </c>
      <c r="AS27" s="9">
        <v>2.2000000000000002</v>
      </c>
      <c r="AT27" s="33">
        <v>11</v>
      </c>
      <c r="AU27" s="9">
        <v>2.2000000000000002</v>
      </c>
      <c r="AV27" s="33">
        <v>30</v>
      </c>
      <c r="AX27" s="9"/>
      <c r="AY27" s="33"/>
      <c r="AZ27" s="9"/>
      <c r="BA27" s="33"/>
      <c r="BB27" s="9">
        <v>2.8</v>
      </c>
      <c r="BC27" s="33">
        <v>258</v>
      </c>
      <c r="BD27" s="2"/>
      <c r="BE27" s="9"/>
      <c r="BF27" s="9"/>
      <c r="BG27" s="9"/>
      <c r="BH27" s="9"/>
      <c r="BI27" s="33"/>
      <c r="BJ27" s="9"/>
      <c r="BK27" s="9"/>
      <c r="BL27" s="9"/>
      <c r="BM27" s="9"/>
      <c r="BN27" s="33"/>
      <c r="BO27" s="9">
        <v>46.5</v>
      </c>
      <c r="BP27" s="9">
        <v>40.6</v>
      </c>
      <c r="BQ27" s="9">
        <v>11.4</v>
      </c>
      <c r="BR27" s="9">
        <f t="shared" si="0"/>
        <v>66.8</v>
      </c>
      <c r="BS27" s="33">
        <v>300</v>
      </c>
      <c r="BU27" s="9"/>
      <c r="BV27" s="9"/>
      <c r="BW27" s="9"/>
      <c r="BX27" s="9"/>
      <c r="BY27" s="33"/>
      <c r="BZ27" s="9"/>
      <c r="CA27" s="9"/>
      <c r="CB27" s="9"/>
      <c r="CC27" s="9"/>
      <c r="CD27" s="33"/>
      <c r="CE27" s="9">
        <v>40.5</v>
      </c>
      <c r="CF27" s="9">
        <v>47.1</v>
      </c>
      <c r="CG27" s="9">
        <v>10.3</v>
      </c>
      <c r="CH27" s="9">
        <f t="shared" si="1"/>
        <v>64.05</v>
      </c>
      <c r="CI27" s="33">
        <v>300</v>
      </c>
      <c r="CK27" s="9">
        <v>2.4</v>
      </c>
      <c r="CL27" s="33">
        <v>14</v>
      </c>
      <c r="CM27" s="9">
        <v>1.9</v>
      </c>
      <c r="CN27" s="33">
        <v>11</v>
      </c>
      <c r="CO27" s="9">
        <v>2.2000000000000002</v>
      </c>
      <c r="CP27" s="33">
        <v>25</v>
      </c>
      <c r="CR27" s="9">
        <v>2.5</v>
      </c>
      <c r="CS27" s="33">
        <v>19</v>
      </c>
      <c r="CT27" s="9">
        <v>2.5</v>
      </c>
      <c r="CU27" s="33">
        <v>11</v>
      </c>
      <c r="CV27" s="9">
        <v>2.5</v>
      </c>
      <c r="CW27" s="33">
        <v>30</v>
      </c>
      <c r="CY27" s="9"/>
      <c r="CZ27" s="33"/>
      <c r="DA27" s="9"/>
      <c r="DB27" s="33"/>
      <c r="DC27" s="9">
        <v>3.2</v>
      </c>
      <c r="DD27" s="33">
        <v>256</v>
      </c>
      <c r="DE27" s="2"/>
      <c r="DF27" s="9">
        <v>3.5</v>
      </c>
      <c r="DG27" s="33">
        <v>724</v>
      </c>
      <c r="DH27" s="1"/>
      <c r="DI27" s="9">
        <v>2.6</v>
      </c>
      <c r="DJ27" s="33">
        <v>14</v>
      </c>
      <c r="DK27" s="9">
        <v>2</v>
      </c>
      <c r="DL27" s="33">
        <v>11</v>
      </c>
      <c r="DM27" s="9">
        <v>2.2999999999999998</v>
      </c>
      <c r="DN27" s="33">
        <v>25</v>
      </c>
      <c r="DP27" s="9">
        <v>2.2999999999999998</v>
      </c>
      <c r="DQ27" s="33">
        <v>19</v>
      </c>
      <c r="DR27" s="9">
        <v>2.6</v>
      </c>
      <c r="DS27" s="33">
        <v>11</v>
      </c>
      <c r="DT27" s="9">
        <v>2.4</v>
      </c>
      <c r="DU27" s="33">
        <v>30</v>
      </c>
    </row>
    <row r="28" spans="1:125" x14ac:dyDescent="0.2">
      <c r="A28" s="8" t="s">
        <v>22</v>
      </c>
      <c r="B28" s="9">
        <v>3.9</v>
      </c>
      <c r="C28" s="9">
        <v>9.3000000000000007</v>
      </c>
      <c r="D28" s="9">
        <v>35.4</v>
      </c>
      <c r="E28" s="9">
        <f t="shared" si="7"/>
        <v>48.6</v>
      </c>
      <c r="F28" s="9">
        <v>45.4</v>
      </c>
      <c r="G28" s="9">
        <v>3.4</v>
      </c>
      <c r="H28" s="33">
        <v>985</v>
      </c>
      <c r="J28" s="9">
        <v>3.1</v>
      </c>
      <c r="K28" s="33">
        <v>698</v>
      </c>
      <c r="L28" s="2"/>
      <c r="M28" s="9">
        <v>74</v>
      </c>
      <c r="N28" s="9">
        <v>18.5</v>
      </c>
      <c r="O28" s="9">
        <v>2.7</v>
      </c>
      <c r="P28" s="9">
        <f t="shared" si="2"/>
        <v>83.25</v>
      </c>
      <c r="Q28" s="33">
        <v>985</v>
      </c>
      <c r="R28" s="1"/>
      <c r="S28" s="19">
        <v>3.2</v>
      </c>
      <c r="T28" s="33">
        <v>719</v>
      </c>
      <c r="V28" s="9">
        <v>16.100000000000001</v>
      </c>
      <c r="W28" s="9">
        <v>46.3</v>
      </c>
      <c r="X28" s="9">
        <v>11.6</v>
      </c>
      <c r="Y28" s="28">
        <f t="shared" si="5"/>
        <v>39.25</v>
      </c>
      <c r="Z28" s="33">
        <v>985</v>
      </c>
      <c r="AB28" s="9">
        <v>16.100000000000001</v>
      </c>
      <c r="AC28" s="9">
        <v>46.3</v>
      </c>
      <c r="AD28" s="9">
        <v>11.6</v>
      </c>
      <c r="AE28" s="9">
        <v>18.5</v>
      </c>
      <c r="AF28" s="9">
        <v>2.7</v>
      </c>
      <c r="AG28" s="28">
        <f t="shared" si="4"/>
        <v>83.25</v>
      </c>
      <c r="AH28" s="33">
        <v>985</v>
      </c>
      <c r="AI28" s="1"/>
      <c r="AJ28" s="9">
        <v>2.2000000000000002</v>
      </c>
      <c r="AK28" s="33">
        <v>13</v>
      </c>
      <c r="AL28" s="9">
        <v>2</v>
      </c>
      <c r="AM28" s="33">
        <v>10</v>
      </c>
      <c r="AN28" s="9">
        <v>2.1</v>
      </c>
      <c r="AO28" s="33">
        <v>23</v>
      </c>
      <c r="AQ28" s="9">
        <v>2.1</v>
      </c>
      <c r="AR28" s="33">
        <v>17</v>
      </c>
      <c r="AS28" s="9">
        <v>2.1</v>
      </c>
      <c r="AT28" s="33">
        <v>11</v>
      </c>
      <c r="AU28" s="9">
        <v>2.1</v>
      </c>
      <c r="AV28" s="33">
        <v>28</v>
      </c>
      <c r="AX28" s="9"/>
      <c r="AY28" s="33"/>
      <c r="AZ28" s="9"/>
      <c r="BA28" s="33"/>
      <c r="BB28" s="9">
        <v>2.8</v>
      </c>
      <c r="BC28" s="33">
        <v>266</v>
      </c>
      <c r="BD28" s="2"/>
      <c r="BE28" s="9"/>
      <c r="BF28" s="9"/>
      <c r="BG28" s="9"/>
      <c r="BH28" s="9"/>
      <c r="BI28" s="33"/>
      <c r="BJ28" s="9"/>
      <c r="BK28" s="9"/>
      <c r="BL28" s="9"/>
      <c r="BM28" s="9"/>
      <c r="BN28" s="33"/>
      <c r="BO28" s="9">
        <v>41.6</v>
      </c>
      <c r="BP28" s="9">
        <v>46.3</v>
      </c>
      <c r="BQ28" s="9">
        <v>11.7</v>
      </c>
      <c r="BR28" s="9">
        <f t="shared" si="0"/>
        <v>64.75</v>
      </c>
      <c r="BS28" s="33">
        <v>300</v>
      </c>
      <c r="BU28" s="9"/>
      <c r="BV28" s="9"/>
      <c r="BW28" s="9"/>
      <c r="BX28" s="9"/>
      <c r="BY28" s="33"/>
      <c r="BZ28" s="9"/>
      <c r="CA28" s="9"/>
      <c r="CB28" s="9"/>
      <c r="CC28" s="9"/>
      <c r="CD28" s="33"/>
      <c r="CE28" s="9">
        <v>35.4</v>
      </c>
      <c r="CF28" s="9">
        <v>50.2</v>
      </c>
      <c r="CG28" s="9">
        <v>11.4</v>
      </c>
      <c r="CH28" s="9">
        <f t="shared" si="1"/>
        <v>60.5</v>
      </c>
      <c r="CI28" s="33">
        <v>300</v>
      </c>
      <c r="CK28" s="9">
        <v>2.4</v>
      </c>
      <c r="CL28" s="33">
        <v>13</v>
      </c>
      <c r="CM28" s="9">
        <v>2.2999999999999998</v>
      </c>
      <c r="CN28" s="33">
        <v>10</v>
      </c>
      <c r="CO28" s="9">
        <v>2.4</v>
      </c>
      <c r="CP28" s="33">
        <v>23</v>
      </c>
      <c r="CR28" s="9">
        <v>2.2000000000000002</v>
      </c>
      <c r="CS28" s="33">
        <v>17</v>
      </c>
      <c r="CT28" s="9">
        <v>2.6</v>
      </c>
      <c r="CU28" s="33">
        <v>11</v>
      </c>
      <c r="CV28" s="9">
        <v>2.2999999999999998</v>
      </c>
      <c r="CW28" s="33">
        <v>28</v>
      </c>
      <c r="CY28" s="9"/>
      <c r="CZ28" s="33"/>
      <c r="DA28" s="9"/>
      <c r="DB28" s="33"/>
      <c r="DC28" s="9">
        <v>3.4</v>
      </c>
      <c r="DD28" s="33">
        <v>277</v>
      </c>
      <c r="DE28" s="2"/>
      <c r="DF28" s="9">
        <v>4.3</v>
      </c>
      <c r="DG28" s="33">
        <v>627</v>
      </c>
      <c r="DH28" s="1"/>
      <c r="DI28" s="9">
        <v>2.5</v>
      </c>
      <c r="DJ28" s="33">
        <v>13</v>
      </c>
      <c r="DK28" s="9">
        <v>2.4</v>
      </c>
      <c r="DL28" s="33">
        <v>10</v>
      </c>
      <c r="DM28" s="9">
        <v>2.5</v>
      </c>
      <c r="DN28" s="33">
        <v>23</v>
      </c>
      <c r="DP28" s="9">
        <v>2.4</v>
      </c>
      <c r="DQ28" s="33">
        <v>17</v>
      </c>
      <c r="DR28" s="9">
        <v>2.4</v>
      </c>
      <c r="DS28" s="33">
        <v>11</v>
      </c>
      <c r="DT28" s="9">
        <v>2.4</v>
      </c>
      <c r="DU28" s="33">
        <v>28</v>
      </c>
    </row>
    <row r="29" spans="1:125" x14ac:dyDescent="0.2">
      <c r="A29" s="8" t="s">
        <v>23</v>
      </c>
      <c r="B29" s="9">
        <v>4.7</v>
      </c>
      <c r="C29" s="9">
        <v>10.9</v>
      </c>
      <c r="D29" s="9">
        <v>33.799999999999997</v>
      </c>
      <c r="E29" s="9">
        <f t="shared" si="7"/>
        <v>49.4</v>
      </c>
      <c r="F29" s="9">
        <v>43.8</v>
      </c>
      <c r="G29" s="9">
        <v>3.9</v>
      </c>
      <c r="H29" s="33">
        <v>1000</v>
      </c>
      <c r="J29" s="9">
        <v>3.2</v>
      </c>
      <c r="K29" s="33">
        <v>688</v>
      </c>
      <c r="L29" s="2"/>
      <c r="M29" s="9">
        <v>75.2</v>
      </c>
      <c r="N29" s="9">
        <v>16.399999999999999</v>
      </c>
      <c r="O29" s="9">
        <v>3.5</v>
      </c>
      <c r="P29" s="9">
        <f t="shared" si="2"/>
        <v>83.4</v>
      </c>
      <c r="Q29" s="33">
        <v>1000</v>
      </c>
      <c r="R29" s="1"/>
      <c r="S29" s="19">
        <v>3.1</v>
      </c>
      <c r="T29" s="33">
        <v>720</v>
      </c>
      <c r="V29" s="9">
        <v>14.8</v>
      </c>
      <c r="W29" s="9">
        <v>49.7</v>
      </c>
      <c r="X29" s="9">
        <v>10.7</v>
      </c>
      <c r="Y29" s="28">
        <f t="shared" si="5"/>
        <v>39.650000000000006</v>
      </c>
      <c r="Z29" s="33">
        <v>1000</v>
      </c>
      <c r="AB29" s="9">
        <v>14.8</v>
      </c>
      <c r="AC29" s="9">
        <v>49.7</v>
      </c>
      <c r="AD29" s="9">
        <v>10.7</v>
      </c>
      <c r="AE29" s="9">
        <v>16.399999999999999</v>
      </c>
      <c r="AF29" s="9">
        <v>3.5</v>
      </c>
      <c r="AG29" s="28">
        <f t="shared" si="4"/>
        <v>83.4</v>
      </c>
      <c r="AH29" s="33">
        <v>1000</v>
      </c>
      <c r="AI29" s="1"/>
      <c r="AJ29" s="9">
        <v>2.4</v>
      </c>
      <c r="AK29" s="33">
        <v>13</v>
      </c>
      <c r="AL29" s="9">
        <v>2.1</v>
      </c>
      <c r="AM29" s="33">
        <v>8</v>
      </c>
      <c r="AN29" s="9">
        <v>2.2999999999999998</v>
      </c>
      <c r="AO29" s="33">
        <v>21</v>
      </c>
      <c r="AQ29" s="9">
        <v>2.5</v>
      </c>
      <c r="AR29" s="33">
        <v>18</v>
      </c>
      <c r="AS29" s="9">
        <v>2.4</v>
      </c>
      <c r="AT29" s="33">
        <v>11</v>
      </c>
      <c r="AU29" s="9">
        <v>2.5</v>
      </c>
      <c r="AV29" s="33">
        <v>29</v>
      </c>
      <c r="AX29" s="9"/>
      <c r="AY29" s="33"/>
      <c r="AZ29" s="9"/>
      <c r="BA29" s="33"/>
      <c r="BB29" s="9">
        <v>2.8</v>
      </c>
      <c r="BC29" s="33">
        <v>265</v>
      </c>
      <c r="BD29" s="2"/>
      <c r="BE29" s="9"/>
      <c r="BF29" s="9"/>
      <c r="BG29" s="9"/>
      <c r="BH29" s="9"/>
      <c r="BI29" s="33"/>
      <c r="BJ29" s="9"/>
      <c r="BK29" s="9"/>
      <c r="BL29" s="9"/>
      <c r="BM29" s="9"/>
      <c r="BN29" s="33"/>
      <c r="BO29" s="9">
        <v>36.6</v>
      </c>
      <c r="BP29" s="9">
        <v>48.8</v>
      </c>
      <c r="BQ29" s="9">
        <v>13.6</v>
      </c>
      <c r="BR29" s="9">
        <f t="shared" si="0"/>
        <v>61</v>
      </c>
      <c r="BS29" s="33">
        <v>300</v>
      </c>
      <c r="BU29" s="9"/>
      <c r="BV29" s="9"/>
      <c r="BW29" s="9"/>
      <c r="BX29" s="9"/>
      <c r="BY29" s="33"/>
      <c r="BZ29" s="9"/>
      <c r="CA29" s="9"/>
      <c r="CB29" s="9"/>
      <c r="CC29" s="9"/>
      <c r="CD29" s="33"/>
      <c r="CE29" s="9">
        <v>35.799999999999997</v>
      </c>
      <c r="CF29" s="9">
        <v>43.5</v>
      </c>
      <c r="CG29" s="9">
        <v>19.100000000000001</v>
      </c>
      <c r="CH29" s="9">
        <f t="shared" si="1"/>
        <v>57.55</v>
      </c>
      <c r="CI29" s="33">
        <v>300</v>
      </c>
      <c r="CK29" s="9">
        <v>2.6</v>
      </c>
      <c r="CL29" s="33">
        <v>12</v>
      </c>
      <c r="CM29" s="9">
        <v>2.5</v>
      </c>
      <c r="CN29" s="33">
        <v>8</v>
      </c>
      <c r="CO29" s="9">
        <v>2.5</v>
      </c>
      <c r="CP29" s="33">
        <v>20</v>
      </c>
      <c r="CR29" s="9">
        <v>2.4</v>
      </c>
      <c r="CS29" s="33">
        <v>18</v>
      </c>
      <c r="CT29" s="9">
        <v>2.7</v>
      </c>
      <c r="CU29" s="33">
        <v>11</v>
      </c>
      <c r="CV29" s="9">
        <v>2.5</v>
      </c>
      <c r="CW29" s="33">
        <v>29</v>
      </c>
      <c r="CY29" s="9"/>
      <c r="CZ29" s="33"/>
      <c r="DA29" s="9"/>
      <c r="DB29" s="33"/>
      <c r="DC29" s="9">
        <v>3.2</v>
      </c>
      <c r="DD29" s="33">
        <v>268</v>
      </c>
      <c r="DE29" s="2"/>
      <c r="DF29" s="9">
        <v>4.2</v>
      </c>
      <c r="DG29" s="33">
        <v>655</v>
      </c>
      <c r="DH29" s="1"/>
      <c r="DI29" s="9">
        <v>2.7</v>
      </c>
      <c r="DJ29" s="33">
        <v>13</v>
      </c>
      <c r="DK29" s="9">
        <v>2.7</v>
      </c>
      <c r="DL29" s="33">
        <v>8</v>
      </c>
      <c r="DM29" s="9">
        <v>2.7</v>
      </c>
      <c r="DN29" s="33">
        <v>21</v>
      </c>
      <c r="DP29" s="9">
        <v>2.4</v>
      </c>
      <c r="DQ29" s="33">
        <v>18</v>
      </c>
      <c r="DR29" s="9">
        <v>2.6</v>
      </c>
      <c r="DS29" s="33">
        <v>11</v>
      </c>
      <c r="DT29" s="9">
        <v>2.5</v>
      </c>
      <c r="DU29" s="33">
        <v>29</v>
      </c>
    </row>
    <row r="30" spans="1:125" x14ac:dyDescent="0.2">
      <c r="A30" s="8" t="s">
        <v>24</v>
      </c>
      <c r="B30" s="9">
        <v>4.2</v>
      </c>
      <c r="C30" s="9">
        <v>15.1</v>
      </c>
      <c r="D30" s="9">
        <v>42.9</v>
      </c>
      <c r="E30" s="9">
        <f t="shared" si="7"/>
        <v>62.2</v>
      </c>
      <c r="F30" s="9">
        <v>32.5</v>
      </c>
      <c r="G30" s="9">
        <v>2.2999999999999998</v>
      </c>
      <c r="H30" s="33">
        <v>999</v>
      </c>
      <c r="J30" s="9">
        <v>3.6000000000000005</v>
      </c>
      <c r="K30" s="33">
        <v>727</v>
      </c>
      <c r="L30" s="2"/>
      <c r="M30" s="9">
        <v>81</v>
      </c>
      <c r="N30" s="9">
        <v>14</v>
      </c>
      <c r="O30" s="9">
        <v>1.5</v>
      </c>
      <c r="P30" s="9">
        <f t="shared" si="2"/>
        <v>88</v>
      </c>
      <c r="Q30" s="33">
        <v>999</v>
      </c>
      <c r="R30" s="1"/>
      <c r="S30" s="19">
        <v>3.8</v>
      </c>
      <c r="T30" s="33">
        <v>771</v>
      </c>
      <c r="V30" s="9">
        <v>30.6</v>
      </c>
      <c r="W30" s="9">
        <v>38.5</v>
      </c>
      <c r="X30" s="9">
        <v>11.9</v>
      </c>
      <c r="Y30" s="28">
        <f t="shared" si="5"/>
        <v>49.85</v>
      </c>
      <c r="Z30" s="33">
        <v>999</v>
      </c>
      <c r="AB30" s="9">
        <v>30.6</v>
      </c>
      <c r="AC30" s="9">
        <v>38.5</v>
      </c>
      <c r="AD30" s="9">
        <v>11.9</v>
      </c>
      <c r="AE30" s="9">
        <v>14</v>
      </c>
      <c r="AF30" s="9">
        <v>1.5</v>
      </c>
      <c r="AG30" s="28">
        <f t="shared" si="4"/>
        <v>88</v>
      </c>
      <c r="AH30" s="33">
        <v>999</v>
      </c>
      <c r="AI30" s="1"/>
      <c r="AJ30" s="9">
        <v>2.8</v>
      </c>
      <c r="AK30" s="33">
        <v>9</v>
      </c>
      <c r="AL30" s="9">
        <v>3.1</v>
      </c>
      <c r="AM30" s="33">
        <v>9</v>
      </c>
      <c r="AN30" s="9">
        <v>2.9</v>
      </c>
      <c r="AO30" s="33">
        <v>18</v>
      </c>
      <c r="AQ30" s="9">
        <v>2.5</v>
      </c>
      <c r="AR30" s="33">
        <v>14</v>
      </c>
      <c r="AS30" s="9">
        <v>2.7</v>
      </c>
      <c r="AT30" s="33">
        <v>12</v>
      </c>
      <c r="AU30" s="9">
        <v>2.6</v>
      </c>
      <c r="AV30" s="33">
        <v>26</v>
      </c>
      <c r="AX30" s="9"/>
      <c r="AY30" s="33"/>
      <c r="AZ30" s="9"/>
      <c r="BA30" s="33"/>
      <c r="BB30" s="9">
        <v>3.3</v>
      </c>
      <c r="BC30" s="33">
        <v>279</v>
      </c>
      <c r="BD30" s="2"/>
      <c r="BE30" s="9"/>
      <c r="BF30" s="9"/>
      <c r="BG30" s="9"/>
      <c r="BH30" s="9"/>
      <c r="BI30" s="33"/>
      <c r="BJ30" s="9"/>
      <c r="BK30" s="9"/>
      <c r="BL30" s="9"/>
      <c r="BM30" s="9"/>
      <c r="BN30" s="33"/>
      <c r="BO30" s="9">
        <v>38.200000000000003</v>
      </c>
      <c r="BP30" s="9">
        <v>46.4</v>
      </c>
      <c r="BQ30" s="9">
        <v>12.8</v>
      </c>
      <c r="BR30" s="9">
        <f t="shared" si="0"/>
        <v>61.400000000000006</v>
      </c>
      <c r="BS30" s="33">
        <v>301</v>
      </c>
      <c r="BU30" s="9"/>
      <c r="BV30" s="9"/>
      <c r="BW30" s="9"/>
      <c r="BX30" s="9"/>
      <c r="BY30" s="33"/>
      <c r="BZ30" s="9"/>
      <c r="CA30" s="9"/>
      <c r="CB30" s="9"/>
      <c r="CC30" s="9"/>
      <c r="CD30" s="33"/>
      <c r="CE30" s="9">
        <v>31.7</v>
      </c>
      <c r="CF30" s="9">
        <v>50.7</v>
      </c>
      <c r="CG30" s="9">
        <v>13.2</v>
      </c>
      <c r="CH30" s="9">
        <f t="shared" si="1"/>
        <v>57.05</v>
      </c>
      <c r="CI30" s="33">
        <v>301</v>
      </c>
      <c r="CK30" s="9">
        <v>2.9</v>
      </c>
      <c r="CL30" s="33">
        <v>9</v>
      </c>
      <c r="CM30" s="9">
        <v>3.4</v>
      </c>
      <c r="CN30" s="33">
        <v>8</v>
      </c>
      <c r="CO30" s="9">
        <v>3.1</v>
      </c>
      <c r="CP30" s="33">
        <v>17</v>
      </c>
      <c r="CR30" s="9">
        <v>2.5</v>
      </c>
      <c r="CS30" s="33">
        <v>14</v>
      </c>
      <c r="CT30" s="9">
        <v>2.7</v>
      </c>
      <c r="CU30" s="33">
        <v>12</v>
      </c>
      <c r="CV30" s="9">
        <v>2.6</v>
      </c>
      <c r="CW30" s="33">
        <v>26</v>
      </c>
      <c r="CY30" s="9"/>
      <c r="CZ30" s="33"/>
      <c r="DA30" s="9"/>
      <c r="DB30" s="33"/>
      <c r="DC30" s="9">
        <v>3.7</v>
      </c>
      <c r="DD30" s="33">
        <v>275</v>
      </c>
      <c r="DE30" s="2"/>
      <c r="DF30" s="9">
        <v>4.5</v>
      </c>
      <c r="DG30" s="33">
        <v>678</v>
      </c>
      <c r="DH30" s="1"/>
      <c r="DI30" s="9">
        <v>2.6</v>
      </c>
      <c r="DJ30" s="33">
        <v>9</v>
      </c>
      <c r="DK30" s="9">
        <v>2.7</v>
      </c>
      <c r="DL30" s="33">
        <v>8</v>
      </c>
      <c r="DM30" s="9">
        <v>2.7</v>
      </c>
      <c r="DN30" s="33">
        <v>17</v>
      </c>
      <c r="DP30" s="9">
        <v>2.5</v>
      </c>
      <c r="DQ30" s="33">
        <v>14</v>
      </c>
      <c r="DR30" s="9">
        <v>2.6</v>
      </c>
      <c r="DS30" s="33">
        <v>12</v>
      </c>
      <c r="DT30" s="9">
        <v>2.5</v>
      </c>
      <c r="DU30" s="33">
        <v>26</v>
      </c>
    </row>
    <row r="31" spans="1:125" x14ac:dyDescent="0.2">
      <c r="A31" s="8" t="s">
        <v>25</v>
      </c>
      <c r="B31" s="9">
        <v>8.3000000000000007</v>
      </c>
      <c r="C31" s="9">
        <v>21.3</v>
      </c>
      <c r="D31" s="9">
        <v>41.2</v>
      </c>
      <c r="E31" s="9">
        <f t="shared" si="7"/>
        <v>70.800000000000011</v>
      </c>
      <c r="F31" s="9">
        <v>25.3</v>
      </c>
      <c r="G31" s="9">
        <v>1.5</v>
      </c>
      <c r="H31" s="33">
        <v>965</v>
      </c>
      <c r="J31" s="9">
        <v>3.9</v>
      </c>
      <c r="K31" s="33">
        <v>757</v>
      </c>
      <c r="L31" s="2"/>
      <c r="M31" s="9">
        <v>87.9</v>
      </c>
      <c r="N31" s="9">
        <v>7.9</v>
      </c>
      <c r="O31" s="9">
        <v>1.5</v>
      </c>
      <c r="P31" s="9">
        <f t="shared" si="2"/>
        <v>91.850000000000009</v>
      </c>
      <c r="Q31" s="33">
        <v>965</v>
      </c>
      <c r="R31" s="1"/>
      <c r="S31" s="19">
        <v>4.2</v>
      </c>
      <c r="T31" s="33">
        <v>779</v>
      </c>
      <c r="V31" s="9">
        <v>37.200000000000003</v>
      </c>
      <c r="W31" s="9">
        <v>39.700000000000003</v>
      </c>
      <c r="X31" s="9">
        <v>11</v>
      </c>
      <c r="Y31" s="28">
        <f t="shared" si="5"/>
        <v>57.050000000000004</v>
      </c>
      <c r="Z31" s="33">
        <v>965</v>
      </c>
      <c r="AB31" s="9">
        <v>37.200000000000003</v>
      </c>
      <c r="AC31" s="9">
        <v>39.700000000000003</v>
      </c>
      <c r="AD31" s="9">
        <v>11</v>
      </c>
      <c r="AE31" s="9">
        <v>7.9</v>
      </c>
      <c r="AF31" s="9">
        <v>1.5</v>
      </c>
      <c r="AG31" s="28">
        <f t="shared" si="4"/>
        <v>91.850000000000009</v>
      </c>
      <c r="AH31" s="33">
        <v>965</v>
      </c>
      <c r="AI31" s="1"/>
      <c r="AJ31" s="9">
        <v>2.9</v>
      </c>
      <c r="AK31" s="33">
        <v>8</v>
      </c>
      <c r="AL31" s="9">
        <v>3.5</v>
      </c>
      <c r="AM31" s="33">
        <v>10</v>
      </c>
      <c r="AN31" s="9">
        <v>3.2</v>
      </c>
      <c r="AO31" s="33">
        <v>18</v>
      </c>
      <c r="AQ31" s="9">
        <v>2.8</v>
      </c>
      <c r="AR31" s="33">
        <v>16</v>
      </c>
      <c r="AS31" s="9">
        <v>3</v>
      </c>
      <c r="AT31" s="33">
        <v>13</v>
      </c>
      <c r="AU31" s="9">
        <v>2.9</v>
      </c>
      <c r="AV31" s="33">
        <v>29</v>
      </c>
      <c r="AX31" s="9"/>
      <c r="AY31" s="33"/>
      <c r="AZ31" s="9"/>
      <c r="BA31" s="33"/>
      <c r="BB31" s="9">
        <v>3.7</v>
      </c>
      <c r="BC31" s="33">
        <v>262</v>
      </c>
      <c r="BD31" s="2"/>
      <c r="BE31" s="9"/>
      <c r="BF31" s="9"/>
      <c r="BG31" s="9"/>
      <c r="BH31" s="9"/>
      <c r="BI31" s="33"/>
      <c r="BJ31" s="9"/>
      <c r="BK31" s="9"/>
      <c r="BL31" s="9"/>
      <c r="BM31" s="9"/>
      <c r="BN31" s="33"/>
      <c r="BO31" s="9">
        <v>46.4</v>
      </c>
      <c r="BP31" s="9">
        <v>40.200000000000003</v>
      </c>
      <c r="BQ31" s="9">
        <v>13.4</v>
      </c>
      <c r="BR31" s="9">
        <f t="shared" si="0"/>
        <v>66.5</v>
      </c>
      <c r="BS31" s="33">
        <v>300</v>
      </c>
      <c r="BU31" s="9"/>
      <c r="BV31" s="9"/>
      <c r="BW31" s="9"/>
      <c r="BX31" s="9"/>
      <c r="BY31" s="33"/>
      <c r="BZ31" s="9"/>
      <c r="CA31" s="9"/>
      <c r="CB31" s="9"/>
      <c r="CC31" s="9"/>
      <c r="CD31" s="33"/>
      <c r="CE31" s="9">
        <v>34.799999999999997</v>
      </c>
      <c r="CF31" s="9">
        <v>48.3</v>
      </c>
      <c r="CG31" s="9">
        <v>15</v>
      </c>
      <c r="CH31" s="9">
        <f t="shared" si="1"/>
        <v>58.949999999999996</v>
      </c>
      <c r="CI31" s="33">
        <v>300</v>
      </c>
      <c r="CK31" s="9">
        <v>2.8</v>
      </c>
      <c r="CL31" s="33">
        <v>8</v>
      </c>
      <c r="CM31" s="9">
        <v>3.4</v>
      </c>
      <c r="CN31" s="33">
        <v>10</v>
      </c>
      <c r="CO31" s="9">
        <v>3.1</v>
      </c>
      <c r="CP31" s="33">
        <v>18</v>
      </c>
      <c r="CR31" s="9">
        <v>2.6</v>
      </c>
      <c r="CS31" s="33">
        <v>16</v>
      </c>
      <c r="CT31" s="9">
        <v>2.8</v>
      </c>
      <c r="CU31" s="33">
        <v>12</v>
      </c>
      <c r="CV31" s="9">
        <v>2.7</v>
      </c>
      <c r="CW31" s="33">
        <v>28</v>
      </c>
      <c r="CY31" s="9"/>
      <c r="CZ31" s="33"/>
      <c r="DA31" s="9"/>
      <c r="DB31" s="33"/>
      <c r="DC31" s="9">
        <v>4.0999999999999996</v>
      </c>
      <c r="DD31" s="33">
        <v>259</v>
      </c>
      <c r="DE31" s="2"/>
      <c r="DF31" s="9">
        <v>4.5999999999999996</v>
      </c>
      <c r="DG31" s="33">
        <v>679</v>
      </c>
      <c r="DH31" s="1"/>
      <c r="DI31" s="9">
        <v>2.5</v>
      </c>
      <c r="DJ31" s="33">
        <v>8</v>
      </c>
      <c r="DK31" s="9">
        <v>3.1</v>
      </c>
      <c r="DL31" s="33">
        <v>9</v>
      </c>
      <c r="DM31" s="9">
        <v>2.8</v>
      </c>
      <c r="DN31" s="33">
        <v>17</v>
      </c>
      <c r="DP31" s="9">
        <v>2.4</v>
      </c>
      <c r="DQ31" s="33">
        <v>16</v>
      </c>
      <c r="DR31" s="9">
        <v>2.5</v>
      </c>
      <c r="DS31" s="33">
        <v>13</v>
      </c>
      <c r="DT31" s="9">
        <v>2.4</v>
      </c>
      <c r="DU31" s="33">
        <v>29</v>
      </c>
    </row>
    <row r="32" spans="1:125" x14ac:dyDescent="0.2">
      <c r="A32" s="8" t="s">
        <v>26</v>
      </c>
      <c r="B32" s="9">
        <v>10.6</v>
      </c>
      <c r="C32" s="9">
        <v>28.1</v>
      </c>
      <c r="D32" s="9">
        <v>42.1</v>
      </c>
      <c r="E32" s="9">
        <f t="shared" si="7"/>
        <v>80.800000000000011</v>
      </c>
      <c r="F32" s="9">
        <v>14.8</v>
      </c>
      <c r="G32" s="9">
        <v>1.7</v>
      </c>
      <c r="H32" s="33">
        <v>1004</v>
      </c>
      <c r="J32" s="9">
        <v>4.4000000000000004</v>
      </c>
      <c r="K32" s="33">
        <v>712</v>
      </c>
      <c r="L32" s="2"/>
      <c r="M32" s="9">
        <v>81.400000000000006</v>
      </c>
      <c r="N32" s="9">
        <v>13.4</v>
      </c>
      <c r="O32" s="9">
        <v>1.7</v>
      </c>
      <c r="P32" s="9">
        <f t="shared" si="2"/>
        <v>88.100000000000009</v>
      </c>
      <c r="Q32" s="33">
        <v>1004</v>
      </c>
      <c r="R32" s="1"/>
      <c r="S32" s="19">
        <v>3.9</v>
      </c>
      <c r="T32" s="33">
        <v>767</v>
      </c>
      <c r="V32" s="9">
        <v>15.8</v>
      </c>
      <c r="W32" s="9">
        <v>46</v>
      </c>
      <c r="X32" s="9">
        <v>19.600000000000001</v>
      </c>
      <c r="Y32" s="28">
        <f t="shared" si="5"/>
        <v>38.799999999999997</v>
      </c>
      <c r="Z32" s="33">
        <v>1004</v>
      </c>
      <c r="AB32" s="9">
        <v>15.8</v>
      </c>
      <c r="AC32" s="9">
        <v>46</v>
      </c>
      <c r="AD32" s="9">
        <v>19.600000000000001</v>
      </c>
      <c r="AE32" s="9">
        <v>13.4</v>
      </c>
      <c r="AF32" s="9">
        <v>1.7</v>
      </c>
      <c r="AG32" s="28">
        <f t="shared" si="4"/>
        <v>88.100000000000009</v>
      </c>
      <c r="AH32" s="33">
        <v>1004</v>
      </c>
      <c r="AI32" s="1"/>
      <c r="AJ32" s="9">
        <v>2.8</v>
      </c>
      <c r="AK32" s="33">
        <v>7</v>
      </c>
      <c r="AL32" s="9">
        <v>3.6</v>
      </c>
      <c r="AM32" s="33">
        <v>8</v>
      </c>
      <c r="AN32" s="9">
        <v>3.2</v>
      </c>
      <c r="AO32" s="33">
        <v>15</v>
      </c>
      <c r="AQ32" s="9">
        <v>3</v>
      </c>
      <c r="AR32" s="33">
        <v>13</v>
      </c>
      <c r="AS32" s="9">
        <v>3.5</v>
      </c>
      <c r="AT32" s="33">
        <v>10</v>
      </c>
      <c r="AU32" s="9">
        <v>3.2</v>
      </c>
      <c r="AV32" s="33">
        <v>23</v>
      </c>
      <c r="AX32" s="9"/>
      <c r="AY32" s="33"/>
      <c r="AZ32" s="9"/>
      <c r="BA32" s="33"/>
      <c r="BB32" s="9">
        <v>3.4</v>
      </c>
      <c r="BC32" s="33">
        <v>262</v>
      </c>
      <c r="BD32" s="2"/>
      <c r="BE32" s="9"/>
      <c r="BF32" s="9"/>
      <c r="BG32" s="9"/>
      <c r="BH32" s="9"/>
      <c r="BI32" s="33"/>
      <c r="BJ32" s="9"/>
      <c r="BK32" s="9"/>
      <c r="BL32" s="9"/>
      <c r="BM32" s="9"/>
      <c r="BN32" s="33"/>
      <c r="BO32" s="9">
        <v>34.1</v>
      </c>
      <c r="BP32" s="9">
        <v>45.5</v>
      </c>
      <c r="BQ32" s="9">
        <v>19.100000000000001</v>
      </c>
      <c r="BR32" s="9">
        <f t="shared" si="0"/>
        <v>56.85</v>
      </c>
      <c r="BS32" s="33">
        <v>300</v>
      </c>
      <c r="BU32" s="9"/>
      <c r="BV32" s="9"/>
      <c r="BW32" s="9"/>
      <c r="BX32" s="9"/>
      <c r="BY32" s="33"/>
      <c r="BZ32" s="9"/>
      <c r="CA32" s="9"/>
      <c r="CB32" s="9"/>
      <c r="CC32" s="9"/>
      <c r="CD32" s="33"/>
      <c r="CE32" s="9">
        <v>28</v>
      </c>
      <c r="CF32" s="9">
        <v>49.8</v>
      </c>
      <c r="CG32" s="9">
        <v>20</v>
      </c>
      <c r="CH32" s="9">
        <f t="shared" si="1"/>
        <v>52.9</v>
      </c>
      <c r="CI32" s="33">
        <v>300</v>
      </c>
      <c r="CK32" s="9">
        <v>2.5</v>
      </c>
      <c r="CL32" s="33">
        <v>7</v>
      </c>
      <c r="CM32" s="9">
        <v>3.3</v>
      </c>
      <c r="CN32" s="33">
        <v>8</v>
      </c>
      <c r="CO32" s="9">
        <v>2.9</v>
      </c>
      <c r="CP32" s="33">
        <v>15</v>
      </c>
      <c r="CR32" s="9">
        <v>2.7</v>
      </c>
      <c r="CS32" s="33">
        <v>13</v>
      </c>
      <c r="CT32" s="9">
        <v>3.1</v>
      </c>
      <c r="CU32" s="33">
        <v>10</v>
      </c>
      <c r="CV32" s="9">
        <v>2.9</v>
      </c>
      <c r="CW32" s="33">
        <v>23</v>
      </c>
      <c r="CY32" s="9"/>
      <c r="CZ32" s="33"/>
      <c r="DA32" s="9"/>
      <c r="DB32" s="33"/>
      <c r="DC32" s="9">
        <v>3.5</v>
      </c>
      <c r="DD32" s="33">
        <v>264</v>
      </c>
      <c r="DE32" s="2"/>
      <c r="DF32" s="9">
        <v>4.5999999999999996</v>
      </c>
      <c r="DG32" s="33">
        <v>654</v>
      </c>
      <c r="DH32" s="1"/>
      <c r="DI32" s="9">
        <v>2.4</v>
      </c>
      <c r="DJ32" s="33">
        <v>7</v>
      </c>
      <c r="DK32" s="9">
        <v>3</v>
      </c>
      <c r="DL32" s="33">
        <v>8</v>
      </c>
      <c r="DM32" s="9">
        <v>2.7</v>
      </c>
      <c r="DN32" s="33">
        <v>15</v>
      </c>
      <c r="DP32" s="9">
        <v>2.6</v>
      </c>
      <c r="DQ32" s="33">
        <v>13</v>
      </c>
      <c r="DR32" s="9">
        <v>2.7</v>
      </c>
      <c r="DS32" s="33">
        <v>10</v>
      </c>
      <c r="DT32" s="9">
        <v>2.6</v>
      </c>
      <c r="DU32" s="33">
        <v>23</v>
      </c>
    </row>
    <row r="33" spans="1:125" x14ac:dyDescent="0.2">
      <c r="A33" s="8" t="s">
        <v>27</v>
      </c>
      <c r="B33" s="9">
        <v>8.6</v>
      </c>
      <c r="C33" s="9">
        <v>23.5</v>
      </c>
      <c r="D33" s="9">
        <v>35.700000000000003</v>
      </c>
      <c r="E33" s="9">
        <f t="shared" si="7"/>
        <v>67.800000000000011</v>
      </c>
      <c r="F33" s="9">
        <v>26.9</v>
      </c>
      <c r="G33" s="9">
        <v>2.5</v>
      </c>
      <c r="H33" s="33">
        <v>1006</v>
      </c>
      <c r="J33" s="9">
        <v>4.4000000000000004</v>
      </c>
      <c r="K33" s="33">
        <v>750</v>
      </c>
      <c r="L33" s="2"/>
      <c r="M33" s="9">
        <v>70.5</v>
      </c>
      <c r="N33" s="9">
        <v>16.5</v>
      </c>
      <c r="O33" s="9">
        <v>9.1999999999999993</v>
      </c>
      <c r="P33" s="9">
        <f t="shared" si="2"/>
        <v>78.75</v>
      </c>
      <c r="Q33" s="33">
        <v>1006</v>
      </c>
      <c r="R33" s="1"/>
      <c r="S33" s="19">
        <v>3.4</v>
      </c>
      <c r="T33" s="33">
        <v>776</v>
      </c>
      <c r="V33" s="9">
        <v>20.2</v>
      </c>
      <c r="W33" s="9">
        <v>29.6</v>
      </c>
      <c r="X33" s="9">
        <v>20.7</v>
      </c>
      <c r="Y33" s="28">
        <f t="shared" si="5"/>
        <v>35</v>
      </c>
      <c r="Z33" s="33">
        <v>1006</v>
      </c>
      <c r="AB33" s="9">
        <v>20.2</v>
      </c>
      <c r="AC33" s="9">
        <v>29.6</v>
      </c>
      <c r="AD33" s="9">
        <v>20.7</v>
      </c>
      <c r="AE33" s="9">
        <v>16.5</v>
      </c>
      <c r="AF33" s="9">
        <v>9.1999999999999993</v>
      </c>
      <c r="AG33" s="28">
        <f t="shared" si="4"/>
        <v>78.75</v>
      </c>
      <c r="AH33" s="33">
        <v>1006</v>
      </c>
      <c r="AI33" s="1"/>
      <c r="AJ33" s="9">
        <v>3.1</v>
      </c>
      <c r="AK33" s="33">
        <v>9</v>
      </c>
      <c r="AL33" s="9">
        <v>3.6</v>
      </c>
      <c r="AM33" s="33">
        <v>5</v>
      </c>
      <c r="AN33" s="9">
        <v>3.3</v>
      </c>
      <c r="AO33" s="33">
        <v>14</v>
      </c>
      <c r="AQ33" s="9">
        <v>2.9</v>
      </c>
      <c r="AR33" s="33">
        <v>15</v>
      </c>
      <c r="AS33" s="9">
        <v>2.9</v>
      </c>
      <c r="AT33" s="33">
        <v>10</v>
      </c>
      <c r="AU33" s="9">
        <v>2.9</v>
      </c>
      <c r="AV33" s="33">
        <v>25</v>
      </c>
      <c r="AX33" s="9"/>
      <c r="AY33" s="33"/>
      <c r="AZ33" s="9"/>
      <c r="BA33" s="33"/>
      <c r="BB33" s="9">
        <v>3.1</v>
      </c>
      <c r="BC33" s="33">
        <v>264</v>
      </c>
      <c r="BD33" s="2"/>
      <c r="BE33" s="9"/>
      <c r="BF33" s="9"/>
      <c r="BG33" s="9"/>
      <c r="BH33" s="9"/>
      <c r="BI33" s="33"/>
      <c r="BJ33" s="9"/>
      <c r="BK33" s="9"/>
      <c r="BL33" s="9"/>
      <c r="BM33" s="9"/>
      <c r="BN33" s="33"/>
      <c r="BO33" s="9">
        <v>27.2</v>
      </c>
      <c r="BP33" s="9">
        <v>34.299999999999997</v>
      </c>
      <c r="BQ33" s="9">
        <v>37.6</v>
      </c>
      <c r="BR33" s="9">
        <f t="shared" si="0"/>
        <v>44.349999999999994</v>
      </c>
      <c r="BS33" s="33">
        <v>300</v>
      </c>
      <c r="BU33" s="9"/>
      <c r="BV33" s="9"/>
      <c r="BW33" s="9"/>
      <c r="BX33" s="9"/>
      <c r="BY33" s="33"/>
      <c r="BZ33" s="9"/>
      <c r="CA33" s="9"/>
      <c r="CB33" s="9"/>
      <c r="CC33" s="9"/>
      <c r="CD33" s="33"/>
      <c r="CE33" s="9">
        <v>24.1</v>
      </c>
      <c r="CF33" s="9">
        <v>39.700000000000003</v>
      </c>
      <c r="CG33" s="9">
        <v>35</v>
      </c>
      <c r="CH33" s="9">
        <f t="shared" si="1"/>
        <v>43.95</v>
      </c>
      <c r="CI33" s="33">
        <v>300</v>
      </c>
      <c r="CK33" s="9">
        <v>2.5</v>
      </c>
      <c r="CL33" s="33">
        <v>8</v>
      </c>
      <c r="CM33" s="9">
        <v>3.6</v>
      </c>
      <c r="CN33" s="33">
        <v>4</v>
      </c>
      <c r="CO33" s="9">
        <v>2.9</v>
      </c>
      <c r="CP33" s="33">
        <v>12</v>
      </c>
      <c r="CR33" s="9">
        <v>2.5</v>
      </c>
      <c r="CS33" s="33">
        <v>15</v>
      </c>
      <c r="CT33" s="9">
        <v>2.6</v>
      </c>
      <c r="CU33" s="33">
        <v>10</v>
      </c>
      <c r="CV33" s="9">
        <v>2.6</v>
      </c>
      <c r="CW33" s="33">
        <v>25</v>
      </c>
      <c r="CY33" s="9"/>
      <c r="CZ33" s="33"/>
      <c r="DA33" s="9"/>
      <c r="DB33" s="33"/>
      <c r="DC33" s="9">
        <v>4.2</v>
      </c>
      <c r="DD33" s="33">
        <v>268</v>
      </c>
      <c r="DE33" s="2"/>
      <c r="DF33" s="9">
        <v>4.7</v>
      </c>
      <c r="DG33" s="33">
        <v>682</v>
      </c>
      <c r="DH33" s="1"/>
      <c r="DI33" s="9">
        <v>2.5</v>
      </c>
      <c r="DJ33" s="33">
        <v>9</v>
      </c>
      <c r="DK33" s="9">
        <v>3.6</v>
      </c>
      <c r="DL33" s="33">
        <v>4</v>
      </c>
      <c r="DM33" s="9">
        <v>2.9</v>
      </c>
      <c r="DN33" s="33">
        <v>13</v>
      </c>
      <c r="DP33" s="9">
        <v>2.7</v>
      </c>
      <c r="DQ33" s="33">
        <v>15</v>
      </c>
      <c r="DR33" s="9">
        <v>2.8</v>
      </c>
      <c r="DS33" s="33">
        <v>10</v>
      </c>
      <c r="DT33" s="9">
        <v>2.7</v>
      </c>
      <c r="DU33" s="33">
        <v>25</v>
      </c>
    </row>
    <row r="34" spans="1:125" x14ac:dyDescent="0.2">
      <c r="A34" s="8" t="s">
        <v>28</v>
      </c>
      <c r="B34" s="9">
        <v>6.1</v>
      </c>
      <c r="C34" s="9">
        <v>18.7</v>
      </c>
      <c r="D34" s="9">
        <v>34.1</v>
      </c>
      <c r="E34" s="9">
        <f t="shared" si="7"/>
        <v>58.9</v>
      </c>
      <c r="F34" s="9">
        <v>34.799999999999997</v>
      </c>
      <c r="G34" s="9">
        <v>3.2</v>
      </c>
      <c r="H34" s="33">
        <v>1000</v>
      </c>
      <c r="J34" s="9">
        <v>3.1</v>
      </c>
      <c r="K34" s="33">
        <v>758</v>
      </c>
      <c r="L34" s="2"/>
      <c r="M34" s="9">
        <v>53</v>
      </c>
      <c r="N34" s="9">
        <v>32.4</v>
      </c>
      <c r="O34" s="9">
        <v>10.7</v>
      </c>
      <c r="P34" s="9">
        <f t="shared" si="2"/>
        <v>69.2</v>
      </c>
      <c r="Q34" s="33">
        <v>1000</v>
      </c>
      <c r="R34" s="1"/>
      <c r="S34" s="19">
        <v>2.2000000000000002</v>
      </c>
      <c r="T34" s="33">
        <v>833</v>
      </c>
      <c r="V34" s="9">
        <v>15.1</v>
      </c>
      <c r="W34" s="9">
        <v>29</v>
      </c>
      <c r="X34" s="9">
        <v>8.9</v>
      </c>
      <c r="Y34" s="9">
        <f t="shared" si="5"/>
        <v>29.6</v>
      </c>
      <c r="Z34" s="33">
        <v>1000</v>
      </c>
      <c r="AB34" s="9">
        <v>15.1</v>
      </c>
      <c r="AC34" s="9">
        <v>29</v>
      </c>
      <c r="AD34" s="9">
        <v>8.9</v>
      </c>
      <c r="AE34" s="9">
        <v>32.4</v>
      </c>
      <c r="AF34" s="9">
        <v>10.7</v>
      </c>
      <c r="AG34" s="28">
        <f t="shared" si="4"/>
        <v>69.2</v>
      </c>
      <c r="AH34" s="33">
        <v>1000</v>
      </c>
      <c r="AI34" s="1"/>
      <c r="AJ34" s="9">
        <v>2</v>
      </c>
      <c r="AK34" s="33">
        <v>16</v>
      </c>
      <c r="AL34" s="9">
        <v>2</v>
      </c>
      <c r="AM34" s="33">
        <v>16</v>
      </c>
      <c r="AN34" s="9">
        <v>2</v>
      </c>
      <c r="AO34" s="33">
        <v>32</v>
      </c>
      <c r="AQ34" s="9">
        <v>1.6</v>
      </c>
      <c r="AR34" s="33">
        <v>21</v>
      </c>
      <c r="AS34" s="9">
        <v>1.9</v>
      </c>
      <c r="AT34" s="33">
        <v>45</v>
      </c>
      <c r="AU34" s="9">
        <v>1.8</v>
      </c>
      <c r="AV34" s="33">
        <v>66</v>
      </c>
      <c r="AX34" s="9"/>
      <c r="AY34" s="33"/>
      <c r="AZ34" s="9"/>
      <c r="BA34" s="33"/>
      <c r="BB34" s="9">
        <v>2.2000000000000002</v>
      </c>
      <c r="BC34" s="33">
        <v>466</v>
      </c>
      <c r="BD34" s="2"/>
      <c r="BE34" s="9"/>
      <c r="BF34" s="9"/>
      <c r="BG34" s="9"/>
      <c r="BH34" s="9"/>
      <c r="BI34" s="33"/>
      <c r="BJ34" s="9"/>
      <c r="BK34" s="9"/>
      <c r="BL34" s="9"/>
      <c r="BM34" s="9"/>
      <c r="BN34" s="33"/>
      <c r="BO34" s="9">
        <v>14.4</v>
      </c>
      <c r="BP34" s="9">
        <v>38</v>
      </c>
      <c r="BQ34" s="9">
        <v>47.2</v>
      </c>
      <c r="BR34" s="9">
        <f t="shared" si="0"/>
        <v>33.4</v>
      </c>
      <c r="BS34" s="33">
        <v>561</v>
      </c>
      <c r="BU34" s="9"/>
      <c r="BV34" s="9"/>
      <c r="BW34" s="9"/>
      <c r="BX34" s="9"/>
      <c r="BY34" s="33"/>
      <c r="BZ34" s="9"/>
      <c r="CA34" s="9"/>
      <c r="CB34" s="9"/>
      <c r="CC34" s="9"/>
      <c r="CD34" s="33"/>
      <c r="CE34" s="9">
        <v>13.4</v>
      </c>
      <c r="CF34" s="9">
        <v>41</v>
      </c>
      <c r="CG34" s="9">
        <v>44.9</v>
      </c>
      <c r="CH34" s="9">
        <f t="shared" si="1"/>
        <v>33.9</v>
      </c>
      <c r="CI34" s="33">
        <v>561</v>
      </c>
      <c r="CK34" s="9">
        <v>2.8</v>
      </c>
      <c r="CL34" s="33">
        <v>16</v>
      </c>
      <c r="CM34" s="9">
        <v>2.4</v>
      </c>
      <c r="CN34" s="33">
        <v>15</v>
      </c>
      <c r="CO34" s="9">
        <v>2.6</v>
      </c>
      <c r="CP34" s="33">
        <v>31</v>
      </c>
      <c r="CR34" s="9">
        <v>1.9</v>
      </c>
      <c r="CS34" s="33">
        <v>21</v>
      </c>
      <c r="CT34" s="9">
        <v>2.2999999999999998</v>
      </c>
      <c r="CU34" s="33">
        <v>45</v>
      </c>
      <c r="CV34" s="9">
        <v>2.2000000000000002</v>
      </c>
      <c r="CW34" s="33">
        <v>66</v>
      </c>
      <c r="CY34" s="9"/>
      <c r="CZ34" s="33"/>
      <c r="DA34" s="9"/>
      <c r="DB34" s="33"/>
      <c r="DC34" s="9">
        <v>3.4</v>
      </c>
      <c r="DD34" s="33">
        <v>454</v>
      </c>
      <c r="DE34" s="2"/>
      <c r="DF34" s="9">
        <v>4.7</v>
      </c>
      <c r="DG34" s="33">
        <v>650</v>
      </c>
      <c r="DH34" s="1"/>
      <c r="DI34" s="9">
        <v>3</v>
      </c>
      <c r="DJ34" s="33">
        <v>15</v>
      </c>
      <c r="DK34" s="9">
        <v>2.8</v>
      </c>
      <c r="DL34" s="33">
        <v>14</v>
      </c>
      <c r="DM34" s="9">
        <v>2.9</v>
      </c>
      <c r="DN34" s="33">
        <v>29</v>
      </c>
      <c r="DP34" s="9">
        <v>2.5</v>
      </c>
      <c r="DQ34" s="33">
        <v>21</v>
      </c>
      <c r="DR34" s="9">
        <v>2.5</v>
      </c>
      <c r="DS34" s="33">
        <v>41</v>
      </c>
      <c r="DT34" s="9">
        <v>2.5</v>
      </c>
      <c r="DU34" s="33">
        <v>62</v>
      </c>
    </row>
    <row r="35" spans="1:125" x14ac:dyDescent="0.2">
      <c r="A35" s="8" t="s">
        <v>29</v>
      </c>
      <c r="B35" s="9">
        <v>6.1</v>
      </c>
      <c r="C35" s="9">
        <v>17.5</v>
      </c>
      <c r="D35" s="9">
        <v>34.200000000000003</v>
      </c>
      <c r="E35" s="9">
        <f t="shared" si="7"/>
        <v>57.800000000000004</v>
      </c>
      <c r="F35" s="9">
        <v>37.200000000000003</v>
      </c>
      <c r="G35" s="9">
        <v>2.1</v>
      </c>
      <c r="H35" s="33">
        <v>1001</v>
      </c>
      <c r="J35" s="9">
        <v>3</v>
      </c>
      <c r="K35" s="33">
        <v>751</v>
      </c>
      <c r="L35" s="2"/>
      <c r="M35" s="9">
        <v>54.1</v>
      </c>
      <c r="N35" s="9">
        <v>33.799999999999997</v>
      </c>
      <c r="O35" s="9">
        <v>7.3</v>
      </c>
      <c r="P35" s="9">
        <f t="shared" si="2"/>
        <v>71</v>
      </c>
      <c r="Q35" s="33">
        <v>1001</v>
      </c>
      <c r="R35" s="1"/>
      <c r="S35" s="19">
        <v>2.1</v>
      </c>
      <c r="T35" s="33">
        <v>803</v>
      </c>
      <c r="V35" s="9">
        <v>11.4</v>
      </c>
      <c r="W35" s="9">
        <v>34.200000000000003</v>
      </c>
      <c r="X35" s="9">
        <v>8.5</v>
      </c>
      <c r="Y35" s="9">
        <f t="shared" si="5"/>
        <v>28.5</v>
      </c>
      <c r="Z35" s="33">
        <v>1001</v>
      </c>
      <c r="AB35" s="9">
        <v>11.4</v>
      </c>
      <c r="AC35" s="9">
        <v>34.200000000000003</v>
      </c>
      <c r="AD35" s="9">
        <v>8.5</v>
      </c>
      <c r="AE35" s="9">
        <v>33.799999999999997</v>
      </c>
      <c r="AF35" s="9">
        <v>7.3</v>
      </c>
      <c r="AG35" s="28">
        <f t="shared" si="4"/>
        <v>71</v>
      </c>
      <c r="AH35" s="33">
        <v>1001</v>
      </c>
      <c r="AI35" s="1"/>
      <c r="AJ35" s="9">
        <v>2</v>
      </c>
      <c r="AK35" s="33">
        <v>13</v>
      </c>
      <c r="AL35" s="9">
        <v>2.2999999999999998</v>
      </c>
      <c r="AM35" s="33">
        <v>13</v>
      </c>
      <c r="AN35" s="9">
        <v>2.2000000000000002</v>
      </c>
      <c r="AO35" s="33">
        <v>26</v>
      </c>
      <c r="AQ35" s="9">
        <v>1.8</v>
      </c>
      <c r="AR35" s="33">
        <v>27</v>
      </c>
      <c r="AS35" s="9">
        <v>1.9</v>
      </c>
      <c r="AT35" s="33">
        <v>81</v>
      </c>
      <c r="AU35" s="9">
        <v>1.9</v>
      </c>
      <c r="AV35" s="33">
        <v>108</v>
      </c>
      <c r="AX35" s="9"/>
      <c r="AY35" s="33"/>
      <c r="AZ35" s="9"/>
      <c r="BA35" s="33"/>
      <c r="BB35" s="9">
        <v>2.2000000000000002</v>
      </c>
      <c r="BC35" s="33">
        <v>453</v>
      </c>
      <c r="BD35" s="2"/>
      <c r="BE35" s="9"/>
      <c r="BF35" s="9"/>
      <c r="BG35" s="9"/>
      <c r="BH35" s="9"/>
      <c r="BI35" s="33"/>
      <c r="BJ35" s="9"/>
      <c r="BK35" s="9"/>
      <c r="BL35" s="9"/>
      <c r="BM35" s="9"/>
      <c r="BN35" s="33"/>
      <c r="BO35" s="9">
        <v>10.5</v>
      </c>
      <c r="BP35" s="9">
        <v>47.1</v>
      </c>
      <c r="BQ35" s="9">
        <v>41.3</v>
      </c>
      <c r="BR35" s="9">
        <f t="shared" si="0"/>
        <v>34.049999999999997</v>
      </c>
      <c r="BS35" s="33">
        <v>555</v>
      </c>
      <c r="BU35" s="9"/>
      <c r="BV35" s="9"/>
      <c r="BW35" s="9"/>
      <c r="BX35" s="9"/>
      <c r="BY35" s="33"/>
      <c r="BZ35" s="9"/>
      <c r="CA35" s="9"/>
      <c r="CB35" s="9"/>
      <c r="CC35" s="9"/>
      <c r="CD35" s="33"/>
      <c r="CE35" s="9">
        <v>13</v>
      </c>
      <c r="CF35" s="9">
        <v>44.2</v>
      </c>
      <c r="CG35" s="9">
        <v>40.6</v>
      </c>
      <c r="CH35" s="9">
        <f t="shared" si="1"/>
        <v>35.1</v>
      </c>
      <c r="CI35" s="33">
        <v>555</v>
      </c>
      <c r="CK35" s="9">
        <v>2.5</v>
      </c>
      <c r="CL35" s="33">
        <v>13</v>
      </c>
      <c r="CM35" s="9">
        <v>2.7</v>
      </c>
      <c r="CN35" s="33">
        <v>13</v>
      </c>
      <c r="CO35" s="9">
        <v>2.6</v>
      </c>
      <c r="CP35" s="33">
        <v>26</v>
      </c>
      <c r="CR35" s="9">
        <v>2.2999999999999998</v>
      </c>
      <c r="CS35" s="33">
        <v>27</v>
      </c>
      <c r="CT35" s="9">
        <v>2.6</v>
      </c>
      <c r="CU35" s="33">
        <v>82</v>
      </c>
      <c r="CV35" s="9">
        <v>2.5</v>
      </c>
      <c r="CW35" s="33">
        <v>109</v>
      </c>
      <c r="CY35" s="9"/>
      <c r="CZ35" s="33"/>
      <c r="DA35" s="9"/>
      <c r="DB35" s="33"/>
      <c r="DC35" s="9">
        <v>3.4</v>
      </c>
      <c r="DD35" s="33">
        <v>447</v>
      </c>
      <c r="DE35" s="2"/>
      <c r="DF35" s="9">
        <v>4.7</v>
      </c>
      <c r="DG35" s="33">
        <v>648</v>
      </c>
      <c r="DH35" s="1"/>
      <c r="DI35" s="9">
        <v>3</v>
      </c>
      <c r="DJ35" s="33">
        <v>13</v>
      </c>
      <c r="DK35" s="9">
        <v>3.1</v>
      </c>
      <c r="DL35" s="33">
        <v>13</v>
      </c>
      <c r="DM35" s="9">
        <v>3</v>
      </c>
      <c r="DN35" s="33">
        <v>26</v>
      </c>
      <c r="DP35" s="9">
        <v>2.9</v>
      </c>
      <c r="DQ35" s="33">
        <v>27</v>
      </c>
      <c r="DR35" s="9">
        <v>2.7</v>
      </c>
      <c r="DS35" s="33">
        <v>76</v>
      </c>
      <c r="DT35" s="9">
        <v>2.8</v>
      </c>
      <c r="DU35" s="33">
        <v>103</v>
      </c>
    </row>
    <row r="36" spans="1:125" x14ac:dyDescent="0.2">
      <c r="A36" s="8" t="s">
        <v>30</v>
      </c>
      <c r="B36" s="9">
        <v>5.2</v>
      </c>
      <c r="C36" s="9">
        <v>15.5</v>
      </c>
      <c r="D36" s="9">
        <v>30.3</v>
      </c>
      <c r="E36" s="9">
        <f t="shared" si="7"/>
        <v>51</v>
      </c>
      <c r="F36" s="9">
        <v>43.8</v>
      </c>
      <c r="G36" s="9">
        <v>1.9</v>
      </c>
      <c r="H36" s="33">
        <v>1000</v>
      </c>
      <c r="J36" s="9">
        <v>2.8</v>
      </c>
      <c r="K36" s="33">
        <v>757</v>
      </c>
      <c r="L36" s="2"/>
      <c r="M36" s="9">
        <v>68</v>
      </c>
      <c r="N36" s="9">
        <v>24.9</v>
      </c>
      <c r="O36" s="9">
        <v>3.8</v>
      </c>
      <c r="P36" s="9">
        <f t="shared" si="2"/>
        <v>80.45</v>
      </c>
      <c r="Q36" s="33">
        <v>1000</v>
      </c>
      <c r="R36" s="1"/>
      <c r="S36" s="19">
        <v>3.1</v>
      </c>
      <c r="T36" s="33">
        <v>805</v>
      </c>
      <c r="V36" s="9">
        <v>15.2</v>
      </c>
      <c r="W36" s="9">
        <v>46.8</v>
      </c>
      <c r="X36" s="9">
        <v>6</v>
      </c>
      <c r="Y36" s="9">
        <f t="shared" si="5"/>
        <v>38.599999999999994</v>
      </c>
      <c r="Z36" s="33">
        <v>1000</v>
      </c>
      <c r="AB36" s="9">
        <v>15.2</v>
      </c>
      <c r="AC36" s="9">
        <v>46.8</v>
      </c>
      <c r="AD36" s="9">
        <v>6</v>
      </c>
      <c r="AE36" s="9">
        <v>24.9</v>
      </c>
      <c r="AF36" s="9">
        <v>3.8</v>
      </c>
      <c r="AG36" s="28">
        <f t="shared" si="4"/>
        <v>80.45</v>
      </c>
      <c r="AH36" s="33">
        <v>1000</v>
      </c>
      <c r="AI36" s="1"/>
      <c r="AJ36" s="9">
        <v>2.2000000000000002</v>
      </c>
      <c r="AK36" s="33">
        <v>13</v>
      </c>
      <c r="AL36" s="9">
        <v>2.2000000000000002</v>
      </c>
      <c r="AM36" s="33">
        <v>15</v>
      </c>
      <c r="AN36" s="9">
        <v>2.2000000000000002</v>
      </c>
      <c r="AO36" s="33">
        <v>28</v>
      </c>
      <c r="AQ36" s="9">
        <v>1.9</v>
      </c>
      <c r="AR36" s="33">
        <v>25</v>
      </c>
      <c r="AS36" s="9">
        <v>2.1</v>
      </c>
      <c r="AT36" s="33">
        <v>68</v>
      </c>
      <c r="AU36" s="9">
        <v>2</v>
      </c>
      <c r="AV36" s="33">
        <v>93</v>
      </c>
      <c r="AX36" s="9"/>
      <c r="AY36" s="33"/>
      <c r="AZ36" s="9"/>
      <c r="BA36" s="33"/>
      <c r="BB36" s="9">
        <v>2.2999999999999998</v>
      </c>
      <c r="BC36" s="33">
        <v>459</v>
      </c>
      <c r="BD36" s="2"/>
      <c r="BE36" s="9"/>
      <c r="BF36" s="9"/>
      <c r="BG36" s="9"/>
      <c r="BH36" s="9"/>
      <c r="BI36" s="33"/>
      <c r="BJ36" s="9"/>
      <c r="BK36" s="9"/>
      <c r="BL36" s="9"/>
      <c r="BM36" s="9"/>
      <c r="BN36" s="33"/>
      <c r="BO36" s="9">
        <v>16.100000000000001</v>
      </c>
      <c r="BP36" s="9">
        <v>58.5</v>
      </c>
      <c r="BQ36" s="9">
        <v>24</v>
      </c>
      <c r="BR36" s="9">
        <f t="shared" si="0"/>
        <v>45.35</v>
      </c>
      <c r="BS36" s="33">
        <v>538</v>
      </c>
      <c r="BU36" s="9"/>
      <c r="BV36" s="9"/>
      <c r="BW36" s="9"/>
      <c r="BX36" s="9"/>
      <c r="BY36" s="33"/>
      <c r="BZ36" s="9"/>
      <c r="CA36" s="9"/>
      <c r="CB36" s="9"/>
      <c r="CC36" s="9"/>
      <c r="CD36" s="33"/>
      <c r="CE36" s="9">
        <v>14.9</v>
      </c>
      <c r="CF36" s="9">
        <v>54</v>
      </c>
      <c r="CG36" s="9">
        <v>28.9</v>
      </c>
      <c r="CH36" s="9">
        <f t="shared" si="1"/>
        <v>41.9</v>
      </c>
      <c r="CI36" s="33">
        <v>538</v>
      </c>
      <c r="CK36" s="9">
        <v>2.7</v>
      </c>
      <c r="CL36" s="33">
        <v>13</v>
      </c>
      <c r="CM36" s="9">
        <v>3</v>
      </c>
      <c r="CN36" s="33">
        <v>14</v>
      </c>
      <c r="CO36" s="9">
        <v>2.9</v>
      </c>
      <c r="CP36" s="33">
        <v>27</v>
      </c>
      <c r="CR36" s="9">
        <v>2.4</v>
      </c>
      <c r="CS36" s="33">
        <v>25</v>
      </c>
      <c r="CT36" s="9">
        <v>2.8</v>
      </c>
      <c r="CU36" s="33">
        <v>68</v>
      </c>
      <c r="CV36" s="9">
        <v>2.7</v>
      </c>
      <c r="CW36" s="33">
        <v>93</v>
      </c>
      <c r="CY36" s="9"/>
      <c r="CZ36" s="33"/>
      <c r="DA36" s="9"/>
      <c r="DB36" s="33"/>
      <c r="DC36" s="9">
        <v>3.5</v>
      </c>
      <c r="DD36" s="33">
        <v>440</v>
      </c>
      <c r="DE36" s="2"/>
      <c r="DF36" s="9">
        <v>4.5999999999999996</v>
      </c>
      <c r="DG36" s="33">
        <v>674</v>
      </c>
      <c r="DH36" s="1"/>
      <c r="DI36" s="9">
        <v>3.3</v>
      </c>
      <c r="DJ36" s="33">
        <v>13</v>
      </c>
      <c r="DK36" s="9">
        <v>2.8</v>
      </c>
      <c r="DL36" s="33">
        <v>14</v>
      </c>
      <c r="DM36" s="9">
        <v>3.1</v>
      </c>
      <c r="DN36" s="33">
        <v>27</v>
      </c>
      <c r="DP36" s="9">
        <v>2.6</v>
      </c>
      <c r="DQ36" s="33">
        <v>25</v>
      </c>
      <c r="DR36" s="9">
        <v>2.8</v>
      </c>
      <c r="DS36" s="33">
        <v>62</v>
      </c>
      <c r="DT36" s="9">
        <v>2.7</v>
      </c>
      <c r="DU36" s="33">
        <v>87</v>
      </c>
    </row>
    <row r="37" spans="1:125" x14ac:dyDescent="0.2">
      <c r="A37" s="8" t="s">
        <v>31</v>
      </c>
      <c r="B37" s="9">
        <v>6.2</v>
      </c>
      <c r="C37" s="9">
        <v>15.3</v>
      </c>
      <c r="D37" s="9">
        <v>34.700000000000003</v>
      </c>
      <c r="E37" s="9">
        <f t="shared" si="7"/>
        <v>56.2</v>
      </c>
      <c r="F37" s="9">
        <v>39.799999999999997</v>
      </c>
      <c r="G37" s="9">
        <v>1.9</v>
      </c>
      <c r="H37" s="33">
        <v>1000</v>
      </c>
      <c r="J37" s="9">
        <v>3.1</v>
      </c>
      <c r="K37" s="33">
        <v>816</v>
      </c>
      <c r="L37" s="2"/>
      <c r="M37" s="9">
        <v>76.099999999999994</v>
      </c>
      <c r="N37" s="9">
        <v>18.3</v>
      </c>
      <c r="O37" s="9">
        <v>2.4</v>
      </c>
      <c r="P37" s="9">
        <f t="shared" si="2"/>
        <v>85.25</v>
      </c>
      <c r="Q37" s="33">
        <v>1000</v>
      </c>
      <c r="R37" s="1"/>
      <c r="S37" s="19">
        <v>3.5</v>
      </c>
      <c r="T37" s="33">
        <v>843</v>
      </c>
      <c r="V37" s="9">
        <v>22</v>
      </c>
      <c r="W37" s="9">
        <v>48.1</v>
      </c>
      <c r="X37" s="9">
        <v>6</v>
      </c>
      <c r="Y37" s="9">
        <f t="shared" si="5"/>
        <v>46.05</v>
      </c>
      <c r="Z37" s="33">
        <v>1000</v>
      </c>
      <c r="AB37" s="9">
        <v>22</v>
      </c>
      <c r="AC37" s="9">
        <v>48.1</v>
      </c>
      <c r="AD37" s="9">
        <v>6</v>
      </c>
      <c r="AE37" s="9">
        <v>18.3</v>
      </c>
      <c r="AF37" s="9">
        <v>2.4</v>
      </c>
      <c r="AG37" s="28">
        <f t="shared" si="4"/>
        <v>85.25</v>
      </c>
      <c r="AH37" s="33">
        <v>1000</v>
      </c>
      <c r="AI37" s="1"/>
      <c r="AJ37" s="9">
        <v>2.2999999999999998</v>
      </c>
      <c r="AK37" s="33">
        <v>12</v>
      </c>
      <c r="AL37" s="9">
        <v>2.2999999999999998</v>
      </c>
      <c r="AM37" s="33">
        <v>15</v>
      </c>
      <c r="AN37" s="9">
        <v>2.2999999999999998</v>
      </c>
      <c r="AO37" s="33">
        <v>27</v>
      </c>
      <c r="AQ37" s="9">
        <v>1.9</v>
      </c>
      <c r="AR37" s="33">
        <v>27</v>
      </c>
      <c r="AS37" s="9">
        <v>2.2000000000000002</v>
      </c>
      <c r="AT37" s="33">
        <v>59</v>
      </c>
      <c r="AU37" s="9">
        <v>2.1</v>
      </c>
      <c r="AV37" s="33">
        <v>86</v>
      </c>
      <c r="AX37" s="9"/>
      <c r="AY37" s="33"/>
      <c r="AZ37" s="9"/>
      <c r="BA37" s="33"/>
      <c r="BB37" s="9">
        <v>2.4</v>
      </c>
      <c r="BC37" s="33">
        <v>437</v>
      </c>
      <c r="BD37" s="2"/>
      <c r="BE37" s="9"/>
      <c r="BF37" s="9"/>
      <c r="BG37" s="9"/>
      <c r="BH37" s="9"/>
      <c r="BI37" s="33"/>
      <c r="BJ37" s="9"/>
      <c r="BK37" s="9"/>
      <c r="BL37" s="9"/>
      <c r="BM37" s="9"/>
      <c r="BN37" s="33"/>
      <c r="BO37" s="9">
        <v>22.7</v>
      </c>
      <c r="BP37" s="9">
        <v>60.3</v>
      </c>
      <c r="BQ37" s="9">
        <v>15.6</v>
      </c>
      <c r="BR37" s="9">
        <f t="shared" si="0"/>
        <v>52.849999999999994</v>
      </c>
      <c r="BS37" s="33">
        <v>526</v>
      </c>
      <c r="BU37" s="9"/>
      <c r="BV37" s="9"/>
      <c r="BW37" s="9"/>
      <c r="BX37" s="9"/>
      <c r="BY37" s="33"/>
      <c r="BZ37" s="9"/>
      <c r="CA37" s="9"/>
      <c r="CB37" s="9"/>
      <c r="CC37" s="9"/>
      <c r="CD37" s="33"/>
      <c r="CE37" s="9">
        <v>19.100000000000001</v>
      </c>
      <c r="CF37" s="9">
        <v>53.5</v>
      </c>
      <c r="CG37" s="9">
        <v>26</v>
      </c>
      <c r="CH37" s="9">
        <f t="shared" si="1"/>
        <v>45.85</v>
      </c>
      <c r="CI37" s="33">
        <v>526</v>
      </c>
      <c r="CK37" s="9">
        <v>2.8</v>
      </c>
      <c r="CL37" s="33">
        <v>12</v>
      </c>
      <c r="CM37" s="9">
        <v>2.8</v>
      </c>
      <c r="CN37" s="33">
        <v>15</v>
      </c>
      <c r="CO37" s="9">
        <v>2.8</v>
      </c>
      <c r="CP37" s="33">
        <v>27</v>
      </c>
      <c r="CR37" s="9">
        <v>2.5</v>
      </c>
      <c r="CS37" s="33">
        <v>27</v>
      </c>
      <c r="CT37" s="9">
        <v>2.6</v>
      </c>
      <c r="CU37" s="33">
        <v>59</v>
      </c>
      <c r="CV37" s="9">
        <v>2.6</v>
      </c>
      <c r="CW37" s="33">
        <v>86</v>
      </c>
      <c r="CY37" s="9"/>
      <c r="CZ37" s="33"/>
      <c r="DA37" s="9"/>
      <c r="DB37" s="33"/>
      <c r="DC37" s="9">
        <v>3.6</v>
      </c>
      <c r="DD37" s="33">
        <v>425</v>
      </c>
      <c r="DE37" s="2"/>
      <c r="DF37" s="9">
        <v>4.4000000000000004</v>
      </c>
      <c r="DG37" s="33">
        <v>722</v>
      </c>
      <c r="DH37" s="1"/>
      <c r="DI37" s="9">
        <v>3</v>
      </c>
      <c r="DJ37" s="33">
        <v>11</v>
      </c>
      <c r="DK37" s="9">
        <v>2.8</v>
      </c>
      <c r="DL37" s="33">
        <v>13</v>
      </c>
      <c r="DM37" s="9">
        <v>2.9</v>
      </c>
      <c r="DN37" s="33">
        <v>24</v>
      </c>
      <c r="DP37" s="9">
        <v>2.7</v>
      </c>
      <c r="DQ37" s="33">
        <v>26</v>
      </c>
      <c r="DR37" s="9">
        <v>2.8</v>
      </c>
      <c r="DS37" s="33">
        <v>56</v>
      </c>
      <c r="DT37" s="9">
        <v>2.7</v>
      </c>
      <c r="DU37" s="33">
        <v>82</v>
      </c>
    </row>
    <row r="38" spans="1:125" x14ac:dyDescent="0.2">
      <c r="A38" s="8" t="s">
        <v>32</v>
      </c>
      <c r="B38" s="9">
        <v>4.2</v>
      </c>
      <c r="C38" s="9">
        <v>14.4</v>
      </c>
      <c r="D38" s="9">
        <v>35.4</v>
      </c>
      <c r="E38" s="9">
        <f t="shared" si="7"/>
        <v>54</v>
      </c>
      <c r="F38" s="9">
        <v>42.4</v>
      </c>
      <c r="G38" s="9">
        <v>0.7</v>
      </c>
      <c r="H38" s="33">
        <v>1000</v>
      </c>
      <c r="J38" s="9">
        <v>3.1</v>
      </c>
      <c r="K38" s="33">
        <v>770</v>
      </c>
      <c r="L38" s="2"/>
      <c r="M38" s="9">
        <v>71.599999999999994</v>
      </c>
      <c r="N38" s="9">
        <v>22.7</v>
      </c>
      <c r="O38" s="9">
        <v>2.9</v>
      </c>
      <c r="P38" s="9">
        <f t="shared" si="2"/>
        <v>82.949999999999989</v>
      </c>
      <c r="Q38" s="33">
        <v>1000</v>
      </c>
      <c r="R38" s="1"/>
      <c r="S38" s="19">
        <v>3.2</v>
      </c>
      <c r="T38" s="33">
        <v>811</v>
      </c>
      <c r="V38" s="9">
        <v>14.4</v>
      </c>
      <c r="W38" s="9">
        <v>51.6</v>
      </c>
      <c r="X38" s="9">
        <v>5.6</v>
      </c>
      <c r="Y38" s="9">
        <f t="shared" si="5"/>
        <v>40.200000000000003</v>
      </c>
      <c r="Z38" s="33">
        <v>1000</v>
      </c>
      <c r="AB38" s="9">
        <v>14.4</v>
      </c>
      <c r="AC38" s="9">
        <v>51.6</v>
      </c>
      <c r="AD38" s="9">
        <v>5.6</v>
      </c>
      <c r="AE38" s="9">
        <v>22.7</v>
      </c>
      <c r="AF38" s="9">
        <v>2.9</v>
      </c>
      <c r="AG38" s="28">
        <f t="shared" si="4"/>
        <v>82.949999999999989</v>
      </c>
      <c r="AH38" s="33">
        <v>1000</v>
      </c>
      <c r="AI38" s="1"/>
      <c r="AJ38" s="9">
        <v>1.9</v>
      </c>
      <c r="AK38" s="33">
        <v>15</v>
      </c>
      <c r="AL38" s="9">
        <v>1.9</v>
      </c>
      <c r="AM38" s="33">
        <v>16</v>
      </c>
      <c r="AN38" s="9">
        <v>1.9</v>
      </c>
      <c r="AO38" s="33">
        <v>31</v>
      </c>
      <c r="AQ38" s="9">
        <v>2.1</v>
      </c>
      <c r="AR38" s="33">
        <v>27</v>
      </c>
      <c r="AS38" s="9">
        <v>2.2999999999999998</v>
      </c>
      <c r="AT38" s="33">
        <v>58</v>
      </c>
      <c r="AU38" s="9">
        <v>2.2999999999999998</v>
      </c>
      <c r="AV38" s="33">
        <v>85</v>
      </c>
      <c r="AX38" s="9"/>
      <c r="AY38" s="33"/>
      <c r="AZ38" s="9"/>
      <c r="BA38" s="33"/>
      <c r="BB38" s="9">
        <v>2.4</v>
      </c>
      <c r="BC38" s="33">
        <v>456</v>
      </c>
      <c r="BD38" s="2"/>
      <c r="BE38" s="9"/>
      <c r="BF38" s="9"/>
      <c r="BG38" s="9"/>
      <c r="BH38" s="9"/>
      <c r="BI38" s="33"/>
      <c r="BJ38" s="9"/>
      <c r="BK38" s="9"/>
      <c r="BL38" s="9"/>
      <c r="BM38" s="9"/>
      <c r="BN38" s="33"/>
      <c r="BO38" s="9">
        <v>15.5</v>
      </c>
      <c r="BP38" s="9">
        <v>66</v>
      </c>
      <c r="BQ38" s="9">
        <v>17.2</v>
      </c>
      <c r="BR38" s="9">
        <f t="shared" si="0"/>
        <v>48.5</v>
      </c>
      <c r="BS38" s="33">
        <v>550</v>
      </c>
      <c r="BU38" s="9"/>
      <c r="BV38" s="9"/>
      <c r="BW38" s="9"/>
      <c r="BX38" s="9"/>
      <c r="BY38" s="33"/>
      <c r="BZ38" s="9"/>
      <c r="CA38" s="9"/>
      <c r="CB38" s="9"/>
      <c r="CC38" s="9"/>
      <c r="CD38" s="33"/>
      <c r="CE38" s="9">
        <v>13.3</v>
      </c>
      <c r="CF38" s="9">
        <v>59.1</v>
      </c>
      <c r="CG38" s="9">
        <v>26.4</v>
      </c>
      <c r="CH38" s="9">
        <f t="shared" si="1"/>
        <v>42.85</v>
      </c>
      <c r="CI38" s="33">
        <v>550</v>
      </c>
      <c r="CK38" s="9">
        <v>2.7</v>
      </c>
      <c r="CL38" s="33">
        <v>15</v>
      </c>
      <c r="CM38" s="9">
        <v>2.2999999999999998</v>
      </c>
      <c r="CN38" s="33">
        <v>16</v>
      </c>
      <c r="CO38" s="9">
        <v>2.5</v>
      </c>
      <c r="CP38" s="33">
        <v>31</v>
      </c>
      <c r="CR38" s="9">
        <v>2.2999999999999998</v>
      </c>
      <c r="CS38" s="33">
        <v>27</v>
      </c>
      <c r="CT38" s="9">
        <v>2.9</v>
      </c>
      <c r="CU38" s="33">
        <v>57</v>
      </c>
      <c r="CV38" s="9">
        <v>2.7</v>
      </c>
      <c r="CW38" s="33">
        <v>84</v>
      </c>
      <c r="CY38" s="9"/>
      <c r="CZ38" s="33"/>
      <c r="DA38" s="9"/>
      <c r="DB38" s="33"/>
      <c r="DC38" s="9">
        <v>3.4</v>
      </c>
      <c r="DD38" s="33">
        <v>439</v>
      </c>
      <c r="DE38" s="2"/>
      <c r="DF38" s="9">
        <v>4.7</v>
      </c>
      <c r="DG38" s="33">
        <v>676</v>
      </c>
      <c r="DH38" s="1"/>
      <c r="DI38" s="9">
        <v>3.5</v>
      </c>
      <c r="DJ38" s="33">
        <v>15</v>
      </c>
      <c r="DK38" s="9">
        <v>2.5</v>
      </c>
      <c r="DL38" s="33">
        <v>15</v>
      </c>
      <c r="DM38" s="9">
        <v>3</v>
      </c>
      <c r="DN38" s="33">
        <v>31</v>
      </c>
      <c r="DP38" s="9">
        <v>2.6</v>
      </c>
      <c r="DQ38" s="33">
        <v>27</v>
      </c>
      <c r="DR38" s="9">
        <v>2.8</v>
      </c>
      <c r="DS38" s="33">
        <v>52</v>
      </c>
      <c r="DT38" s="9">
        <v>2.7</v>
      </c>
      <c r="DU38" s="33">
        <v>79</v>
      </c>
    </row>
    <row r="39" spans="1:125" x14ac:dyDescent="0.2">
      <c r="A39" s="8" t="s">
        <v>33</v>
      </c>
      <c r="B39" s="9">
        <v>6.6</v>
      </c>
      <c r="C39" s="9">
        <v>12.9</v>
      </c>
      <c r="D39" s="9">
        <v>32.799999999999997</v>
      </c>
      <c r="E39" s="9">
        <f t="shared" si="7"/>
        <v>52.3</v>
      </c>
      <c r="F39" s="9">
        <v>42.5</v>
      </c>
      <c r="G39" s="9">
        <v>1.5</v>
      </c>
      <c r="H39" s="33">
        <v>1000</v>
      </c>
      <c r="J39" s="9">
        <v>3</v>
      </c>
      <c r="K39" s="33">
        <v>780</v>
      </c>
      <c r="L39" s="2"/>
      <c r="M39" s="9">
        <v>72.900000000000006</v>
      </c>
      <c r="N39" s="9">
        <v>19</v>
      </c>
      <c r="O39" s="9">
        <v>3.2</v>
      </c>
      <c r="P39" s="9">
        <f t="shared" si="2"/>
        <v>82.4</v>
      </c>
      <c r="Q39" s="33">
        <v>1000</v>
      </c>
      <c r="R39" s="1"/>
      <c r="S39" s="19">
        <v>2.9</v>
      </c>
      <c r="T39" s="33">
        <v>818</v>
      </c>
      <c r="V39" s="9">
        <v>16</v>
      </c>
      <c r="W39" s="9">
        <v>51.9</v>
      </c>
      <c r="X39" s="9">
        <v>5</v>
      </c>
      <c r="Y39" s="9">
        <f t="shared" si="5"/>
        <v>41.95</v>
      </c>
      <c r="Z39" s="33">
        <v>1000</v>
      </c>
      <c r="AB39" s="9">
        <v>16</v>
      </c>
      <c r="AC39" s="9">
        <v>51.9</v>
      </c>
      <c r="AD39" s="9">
        <v>5</v>
      </c>
      <c r="AE39" s="9">
        <v>19</v>
      </c>
      <c r="AF39" s="9">
        <v>3.2</v>
      </c>
      <c r="AG39" s="28">
        <f t="shared" si="4"/>
        <v>82.4</v>
      </c>
      <c r="AH39" s="33">
        <v>1000</v>
      </c>
      <c r="AI39" s="1"/>
      <c r="AJ39" s="9">
        <v>2.1</v>
      </c>
      <c r="AK39" s="33">
        <v>12</v>
      </c>
      <c r="AL39" s="9">
        <v>2.2999999999999998</v>
      </c>
      <c r="AM39" s="33">
        <v>11</v>
      </c>
      <c r="AN39" s="9">
        <v>2.2000000000000002</v>
      </c>
      <c r="AO39" s="33">
        <v>23</v>
      </c>
      <c r="AQ39" s="9">
        <v>2</v>
      </c>
      <c r="AR39" s="33">
        <v>25</v>
      </c>
      <c r="AS39" s="9">
        <v>2.2000000000000002</v>
      </c>
      <c r="AT39" s="33">
        <v>49</v>
      </c>
      <c r="AU39" s="9">
        <v>2.2000000000000002</v>
      </c>
      <c r="AV39" s="33">
        <v>74</v>
      </c>
      <c r="AX39" s="9"/>
      <c r="AY39" s="33"/>
      <c r="AZ39" s="9"/>
      <c r="BA39" s="33"/>
      <c r="BB39" s="9">
        <v>2.4</v>
      </c>
      <c r="BC39" s="33">
        <v>412</v>
      </c>
      <c r="BD39" s="2"/>
      <c r="BE39" s="9"/>
      <c r="BF39" s="9"/>
      <c r="BG39" s="9"/>
      <c r="BH39" s="9"/>
      <c r="BI39" s="33"/>
      <c r="BJ39" s="9"/>
      <c r="BK39" s="9"/>
      <c r="BL39" s="9"/>
      <c r="BM39" s="9"/>
      <c r="BN39" s="33"/>
      <c r="BO39" s="9">
        <v>17.7</v>
      </c>
      <c r="BP39" s="9">
        <v>63</v>
      </c>
      <c r="BQ39" s="9">
        <v>17.899999999999999</v>
      </c>
      <c r="BR39" s="9">
        <f t="shared" si="0"/>
        <v>49.2</v>
      </c>
      <c r="BS39" s="33">
        <v>501</v>
      </c>
      <c r="BU39" s="9"/>
      <c r="BV39" s="9"/>
      <c r="BW39" s="9"/>
      <c r="BX39" s="9"/>
      <c r="BY39" s="33"/>
      <c r="BZ39" s="9"/>
      <c r="CA39" s="9"/>
      <c r="CB39" s="9"/>
      <c r="CC39" s="9"/>
      <c r="CD39" s="33"/>
      <c r="CE39" s="9">
        <v>19</v>
      </c>
      <c r="CF39" s="9">
        <v>52.5</v>
      </c>
      <c r="CG39" s="9">
        <v>25.9</v>
      </c>
      <c r="CH39" s="9">
        <f t="shared" si="1"/>
        <v>45.25</v>
      </c>
      <c r="CI39" s="33">
        <v>501</v>
      </c>
      <c r="CK39" s="9">
        <v>3</v>
      </c>
      <c r="CL39" s="33">
        <v>12</v>
      </c>
      <c r="CM39" s="9">
        <v>2.8</v>
      </c>
      <c r="CN39" s="33">
        <v>11</v>
      </c>
      <c r="CO39" s="9">
        <v>2.9</v>
      </c>
      <c r="CP39" s="33">
        <v>23</v>
      </c>
      <c r="CR39" s="9">
        <v>2.2999999999999998</v>
      </c>
      <c r="CS39" s="33">
        <v>25</v>
      </c>
      <c r="CT39" s="9">
        <v>2.6</v>
      </c>
      <c r="CU39" s="33">
        <v>48</v>
      </c>
      <c r="CV39" s="9">
        <v>2.5</v>
      </c>
      <c r="CW39" s="33">
        <v>73</v>
      </c>
      <c r="CY39" s="9"/>
      <c r="CZ39" s="33"/>
      <c r="DA39" s="9"/>
      <c r="DB39" s="33"/>
      <c r="DC39" s="9">
        <v>3.4</v>
      </c>
      <c r="DD39" s="33">
        <v>412</v>
      </c>
      <c r="DE39" s="2"/>
      <c r="DF39" s="9">
        <v>4.3</v>
      </c>
      <c r="DG39" s="33">
        <v>675</v>
      </c>
      <c r="DH39" s="1"/>
      <c r="DI39" s="9">
        <v>3.2</v>
      </c>
      <c r="DJ39" s="33">
        <v>11</v>
      </c>
      <c r="DK39" s="9">
        <v>3.1</v>
      </c>
      <c r="DL39" s="33">
        <v>11</v>
      </c>
      <c r="DM39" s="9">
        <v>3.2</v>
      </c>
      <c r="DN39" s="33">
        <v>22</v>
      </c>
      <c r="DP39" s="9">
        <v>2.4</v>
      </c>
      <c r="DQ39" s="33">
        <v>25</v>
      </c>
      <c r="DR39" s="9">
        <v>2.6</v>
      </c>
      <c r="DS39" s="33">
        <v>45</v>
      </c>
      <c r="DT39" s="9">
        <v>2.6</v>
      </c>
      <c r="DU39" s="33">
        <v>70</v>
      </c>
    </row>
    <row r="40" spans="1:125" x14ac:dyDescent="0.2">
      <c r="A40" s="8" t="s">
        <v>34</v>
      </c>
      <c r="B40" s="9">
        <v>5.7</v>
      </c>
      <c r="C40" s="9">
        <v>12.3</v>
      </c>
      <c r="D40" s="9">
        <v>30.2</v>
      </c>
      <c r="E40" s="9">
        <f t="shared" si="7"/>
        <v>48.2</v>
      </c>
      <c r="F40" s="9">
        <v>45.8</v>
      </c>
      <c r="G40" s="9">
        <v>3</v>
      </c>
      <c r="H40" s="33">
        <v>1000</v>
      </c>
      <c r="J40" s="9">
        <v>2.8</v>
      </c>
      <c r="K40" s="33">
        <v>787</v>
      </c>
      <c r="L40" s="2"/>
      <c r="M40" s="9">
        <v>68.2</v>
      </c>
      <c r="N40" s="9">
        <v>25.4</v>
      </c>
      <c r="O40" s="9">
        <v>2.9</v>
      </c>
      <c r="P40" s="9">
        <f t="shared" si="2"/>
        <v>80.900000000000006</v>
      </c>
      <c r="Q40" s="33">
        <v>1000</v>
      </c>
      <c r="R40" s="1"/>
      <c r="S40" s="19">
        <v>2.9</v>
      </c>
      <c r="T40" s="33">
        <v>835</v>
      </c>
      <c r="V40" s="9">
        <v>11.8</v>
      </c>
      <c r="W40" s="9">
        <v>52.4</v>
      </c>
      <c r="X40" s="9">
        <v>4</v>
      </c>
      <c r="Y40" s="9">
        <f t="shared" si="5"/>
        <v>38</v>
      </c>
      <c r="Z40" s="33">
        <v>1000</v>
      </c>
      <c r="AB40" s="9">
        <v>11.8</v>
      </c>
      <c r="AC40" s="9">
        <v>52.4</v>
      </c>
      <c r="AD40" s="9">
        <v>4</v>
      </c>
      <c r="AE40" s="9">
        <v>25.4</v>
      </c>
      <c r="AF40" s="9">
        <v>2.9</v>
      </c>
      <c r="AG40" s="28">
        <f t="shared" si="4"/>
        <v>80.900000000000006</v>
      </c>
      <c r="AH40" s="33">
        <v>1000</v>
      </c>
      <c r="AI40" s="1"/>
      <c r="AJ40" s="9">
        <v>2.2999999999999998</v>
      </c>
      <c r="AK40" s="33">
        <v>13</v>
      </c>
      <c r="AL40" s="9">
        <v>2.2000000000000002</v>
      </c>
      <c r="AM40" s="33">
        <v>13</v>
      </c>
      <c r="AN40" s="9">
        <v>2.2000000000000002</v>
      </c>
      <c r="AO40" s="33">
        <v>26</v>
      </c>
      <c r="AQ40" s="9">
        <v>1.9</v>
      </c>
      <c r="AR40" s="33">
        <v>28</v>
      </c>
      <c r="AS40" s="9">
        <v>2.1</v>
      </c>
      <c r="AT40" s="33">
        <v>51</v>
      </c>
      <c r="AU40" s="9">
        <v>2</v>
      </c>
      <c r="AV40" s="33">
        <v>79</v>
      </c>
      <c r="AX40" s="9"/>
      <c r="AY40" s="33"/>
      <c r="AZ40" s="9"/>
      <c r="BA40" s="33"/>
      <c r="BB40" s="9">
        <v>2.2000000000000002</v>
      </c>
      <c r="BC40" s="33">
        <v>399</v>
      </c>
      <c r="BD40" s="2"/>
      <c r="BE40" s="9"/>
      <c r="BF40" s="9"/>
      <c r="BG40" s="9"/>
      <c r="BH40" s="9"/>
      <c r="BI40" s="33"/>
      <c r="BJ40" s="9"/>
      <c r="BK40" s="9"/>
      <c r="BL40" s="9"/>
      <c r="BM40" s="9"/>
      <c r="BN40" s="33"/>
      <c r="BO40" s="9">
        <v>15.8</v>
      </c>
      <c r="BP40" s="9">
        <v>73.7</v>
      </c>
      <c r="BQ40" s="9">
        <v>9.6</v>
      </c>
      <c r="BR40" s="9">
        <f t="shared" si="0"/>
        <v>52.650000000000006</v>
      </c>
      <c r="BS40" s="33">
        <v>506</v>
      </c>
      <c r="BU40" s="9"/>
      <c r="BV40" s="9"/>
      <c r="BW40" s="9"/>
      <c r="BX40" s="9"/>
      <c r="BY40" s="33"/>
      <c r="BZ40" s="9"/>
      <c r="CA40" s="9"/>
      <c r="CB40" s="9"/>
      <c r="CC40" s="9"/>
      <c r="CD40" s="33"/>
      <c r="CE40" s="9">
        <v>14</v>
      </c>
      <c r="CF40" s="9">
        <v>58</v>
      </c>
      <c r="CG40" s="9">
        <v>25.8</v>
      </c>
      <c r="CH40" s="9">
        <f t="shared" si="1"/>
        <v>43</v>
      </c>
      <c r="CI40" s="33">
        <v>506</v>
      </c>
      <c r="CK40" s="9">
        <v>2.8</v>
      </c>
      <c r="CL40" s="33">
        <v>13</v>
      </c>
      <c r="CM40" s="9">
        <v>2.2999999999999998</v>
      </c>
      <c r="CN40" s="33">
        <v>13</v>
      </c>
      <c r="CO40" s="9">
        <v>2.6</v>
      </c>
      <c r="CP40" s="33">
        <v>26</v>
      </c>
      <c r="CR40" s="9">
        <v>2.2999999999999998</v>
      </c>
      <c r="CS40" s="33">
        <v>28</v>
      </c>
      <c r="CT40" s="9">
        <v>2.5</v>
      </c>
      <c r="CU40" s="33">
        <v>51</v>
      </c>
      <c r="CV40" s="9">
        <v>2.5</v>
      </c>
      <c r="CW40" s="33">
        <v>79</v>
      </c>
      <c r="CY40" s="9"/>
      <c r="CZ40" s="33"/>
      <c r="DA40" s="9"/>
      <c r="DB40" s="33"/>
      <c r="DC40" s="9">
        <v>3.2</v>
      </c>
      <c r="DD40" s="33">
        <v>392</v>
      </c>
      <c r="DE40" s="2"/>
      <c r="DF40" s="9">
        <v>4.4000000000000004</v>
      </c>
      <c r="DG40" s="33">
        <v>697</v>
      </c>
      <c r="DH40" s="1"/>
      <c r="DI40" s="9">
        <v>3.2</v>
      </c>
      <c r="DJ40" s="33">
        <v>11</v>
      </c>
      <c r="DK40" s="9">
        <v>2.6</v>
      </c>
      <c r="DL40" s="33">
        <v>13</v>
      </c>
      <c r="DM40" s="9">
        <v>2.9</v>
      </c>
      <c r="DN40" s="33">
        <v>24</v>
      </c>
      <c r="DP40" s="9">
        <v>2.5</v>
      </c>
      <c r="DQ40" s="33">
        <v>28</v>
      </c>
      <c r="DR40" s="9">
        <v>2.7</v>
      </c>
      <c r="DS40" s="33">
        <v>48</v>
      </c>
      <c r="DT40" s="9">
        <v>2.6</v>
      </c>
      <c r="DU40" s="33">
        <v>76</v>
      </c>
    </row>
    <row r="41" spans="1:125" x14ac:dyDescent="0.2">
      <c r="A41" s="8" t="s">
        <v>35</v>
      </c>
      <c r="B41" s="9">
        <v>4.2</v>
      </c>
      <c r="C41" s="9">
        <v>13.4</v>
      </c>
      <c r="D41" s="9">
        <v>34.1</v>
      </c>
      <c r="E41" s="9">
        <f t="shared" si="7"/>
        <v>51.7</v>
      </c>
      <c r="F41" s="9">
        <v>45.7</v>
      </c>
      <c r="G41" s="9">
        <v>1.2</v>
      </c>
      <c r="H41" s="33">
        <v>1000</v>
      </c>
      <c r="J41" s="9">
        <v>2.8</v>
      </c>
      <c r="K41" s="33">
        <v>823</v>
      </c>
      <c r="L41" s="2"/>
      <c r="M41" s="9">
        <v>77.399999999999991</v>
      </c>
      <c r="N41" s="9">
        <v>17.899999999999999</v>
      </c>
      <c r="O41" s="9">
        <v>1.1000000000000001</v>
      </c>
      <c r="P41" s="9">
        <f t="shared" si="2"/>
        <v>86.35</v>
      </c>
      <c r="Q41" s="33">
        <v>1000</v>
      </c>
      <c r="R41" s="1"/>
      <c r="S41" s="19">
        <v>3.2</v>
      </c>
      <c r="T41" s="33">
        <v>845</v>
      </c>
      <c r="V41" s="9">
        <v>16.899999999999999</v>
      </c>
      <c r="W41" s="9">
        <v>56.4</v>
      </c>
      <c r="X41" s="9">
        <v>4.0999999999999996</v>
      </c>
      <c r="Y41" s="9">
        <f t="shared" si="5"/>
        <v>45.099999999999994</v>
      </c>
      <c r="Z41" s="33">
        <v>1000</v>
      </c>
      <c r="AB41" s="9">
        <v>16.899999999999999</v>
      </c>
      <c r="AC41" s="9">
        <v>56.4</v>
      </c>
      <c r="AD41" s="9">
        <v>4.0999999999999996</v>
      </c>
      <c r="AE41" s="9">
        <v>17.899999999999999</v>
      </c>
      <c r="AF41" s="9">
        <v>1.1000000000000001</v>
      </c>
      <c r="AG41" s="28">
        <f t="shared" si="4"/>
        <v>86.35</v>
      </c>
      <c r="AH41" s="33">
        <v>1000</v>
      </c>
      <c r="AI41" s="1"/>
      <c r="AJ41" s="9">
        <v>2.1</v>
      </c>
      <c r="AK41" s="33">
        <v>12</v>
      </c>
      <c r="AL41" s="9">
        <v>2.1</v>
      </c>
      <c r="AM41" s="33">
        <v>12</v>
      </c>
      <c r="AN41" s="9">
        <v>2.1</v>
      </c>
      <c r="AO41" s="33">
        <v>24</v>
      </c>
      <c r="AQ41" s="9">
        <v>1.8</v>
      </c>
      <c r="AR41" s="33">
        <v>24</v>
      </c>
      <c r="AS41" s="9">
        <v>2.2000000000000002</v>
      </c>
      <c r="AT41" s="33">
        <v>48</v>
      </c>
      <c r="AU41" s="9">
        <v>2.1</v>
      </c>
      <c r="AV41" s="33">
        <v>72</v>
      </c>
      <c r="AX41" s="9"/>
      <c r="AY41" s="33"/>
      <c r="AZ41" s="9"/>
      <c r="BA41" s="33"/>
      <c r="BB41" s="9">
        <v>2.4</v>
      </c>
      <c r="BC41" s="33">
        <v>424</v>
      </c>
      <c r="BD41" s="2"/>
      <c r="BE41" s="9"/>
      <c r="BF41" s="9"/>
      <c r="BG41" s="9"/>
      <c r="BH41" s="9"/>
      <c r="BI41" s="33"/>
      <c r="BJ41" s="9"/>
      <c r="BK41" s="9"/>
      <c r="BL41" s="9"/>
      <c r="BM41" s="9"/>
      <c r="BN41" s="33"/>
      <c r="BO41" s="9">
        <v>19.8</v>
      </c>
      <c r="BP41" s="9">
        <v>67.5</v>
      </c>
      <c r="BQ41" s="9">
        <v>12.4</v>
      </c>
      <c r="BR41" s="9">
        <f t="shared" si="0"/>
        <v>53.55</v>
      </c>
      <c r="BS41" s="33">
        <v>513</v>
      </c>
      <c r="BU41" s="9"/>
      <c r="BV41" s="9"/>
      <c r="BW41" s="9"/>
      <c r="BX41" s="9"/>
      <c r="BY41" s="33"/>
      <c r="BZ41" s="9"/>
      <c r="CA41" s="9"/>
      <c r="CB41" s="9"/>
      <c r="CC41" s="9"/>
      <c r="CD41" s="33"/>
      <c r="CE41" s="9">
        <v>18.100000000000001</v>
      </c>
      <c r="CF41" s="9">
        <v>58.2</v>
      </c>
      <c r="CG41" s="9">
        <v>22.5</v>
      </c>
      <c r="CH41" s="9">
        <f t="shared" si="1"/>
        <v>47.2</v>
      </c>
      <c r="CI41" s="33">
        <v>513</v>
      </c>
      <c r="CK41" s="9">
        <v>2.5</v>
      </c>
      <c r="CL41" s="33">
        <v>12</v>
      </c>
      <c r="CM41" s="9">
        <v>2.8</v>
      </c>
      <c r="CN41" s="33">
        <v>12</v>
      </c>
      <c r="CO41" s="9">
        <v>2.6</v>
      </c>
      <c r="CP41" s="33">
        <v>24</v>
      </c>
      <c r="CR41" s="9">
        <v>2.2000000000000002</v>
      </c>
      <c r="CS41" s="33">
        <v>24</v>
      </c>
      <c r="CT41" s="9">
        <v>2.6</v>
      </c>
      <c r="CU41" s="33">
        <v>48</v>
      </c>
      <c r="CV41" s="9">
        <v>2.5</v>
      </c>
      <c r="CW41" s="33">
        <v>72</v>
      </c>
      <c r="CY41" s="9"/>
      <c r="CZ41" s="33"/>
      <c r="DA41" s="9"/>
      <c r="DB41" s="33"/>
      <c r="DC41" s="9">
        <v>3.5</v>
      </c>
      <c r="DD41" s="33">
        <v>434</v>
      </c>
      <c r="DE41" s="2"/>
      <c r="DF41" s="9">
        <v>4.7</v>
      </c>
      <c r="DG41" s="33">
        <v>687</v>
      </c>
      <c r="DH41" s="1"/>
      <c r="DI41" s="9">
        <v>2.9</v>
      </c>
      <c r="DJ41" s="33">
        <v>12</v>
      </c>
      <c r="DK41" s="9">
        <v>2.9</v>
      </c>
      <c r="DL41" s="33">
        <v>11</v>
      </c>
      <c r="DM41" s="9">
        <v>2.9</v>
      </c>
      <c r="DN41" s="33">
        <v>23</v>
      </c>
      <c r="DP41" s="9">
        <v>2.4</v>
      </c>
      <c r="DQ41" s="33">
        <v>24</v>
      </c>
      <c r="DR41" s="9">
        <v>2.7</v>
      </c>
      <c r="DS41" s="33">
        <v>45</v>
      </c>
      <c r="DT41" s="9">
        <v>2.6</v>
      </c>
      <c r="DU41" s="33">
        <v>69</v>
      </c>
    </row>
    <row r="42" spans="1:125" x14ac:dyDescent="0.2">
      <c r="A42" s="8" t="s">
        <v>36</v>
      </c>
      <c r="B42" s="9">
        <v>7.9</v>
      </c>
      <c r="C42" s="9">
        <v>15.8</v>
      </c>
      <c r="D42" s="9">
        <v>40.700000000000003</v>
      </c>
      <c r="E42" s="9">
        <f t="shared" si="7"/>
        <v>64.400000000000006</v>
      </c>
      <c r="F42" s="9">
        <v>30.7</v>
      </c>
      <c r="G42" s="9">
        <v>0.9</v>
      </c>
      <c r="H42" s="33">
        <v>1004</v>
      </c>
      <c r="J42" s="9">
        <v>3.5</v>
      </c>
      <c r="K42" s="33">
        <v>782</v>
      </c>
      <c r="L42" s="2"/>
      <c r="M42" s="9">
        <v>82.2</v>
      </c>
      <c r="N42" s="9">
        <v>14.2</v>
      </c>
      <c r="O42" s="9">
        <v>0.6</v>
      </c>
      <c r="P42" s="9">
        <f t="shared" si="2"/>
        <v>89.3</v>
      </c>
      <c r="Q42" s="33">
        <v>1004</v>
      </c>
      <c r="R42" s="1"/>
      <c r="S42" s="19">
        <v>3.6</v>
      </c>
      <c r="T42" s="33">
        <v>838</v>
      </c>
      <c r="V42" s="9">
        <v>27.1</v>
      </c>
      <c r="W42" s="9">
        <v>51.4</v>
      </c>
      <c r="X42" s="9">
        <v>3.7</v>
      </c>
      <c r="Y42" s="9">
        <f t="shared" si="5"/>
        <v>52.8</v>
      </c>
      <c r="Z42" s="33">
        <v>1004</v>
      </c>
      <c r="AB42" s="9">
        <v>27.1</v>
      </c>
      <c r="AC42" s="9">
        <v>51.4</v>
      </c>
      <c r="AD42" s="9">
        <v>3.7</v>
      </c>
      <c r="AE42" s="9">
        <v>14.2</v>
      </c>
      <c r="AF42" s="9">
        <v>0.6</v>
      </c>
      <c r="AG42" s="28">
        <f t="shared" si="4"/>
        <v>89.3</v>
      </c>
      <c r="AH42" s="33">
        <v>1004</v>
      </c>
      <c r="AI42" s="1"/>
      <c r="AJ42" s="9">
        <v>2.2999999999999998</v>
      </c>
      <c r="AK42" s="33">
        <v>14</v>
      </c>
      <c r="AL42" s="9">
        <v>2.5</v>
      </c>
      <c r="AM42" s="33">
        <v>13</v>
      </c>
      <c r="AN42" s="9">
        <v>2.4</v>
      </c>
      <c r="AO42" s="33">
        <v>27</v>
      </c>
      <c r="AQ42" s="9">
        <v>2</v>
      </c>
      <c r="AR42" s="33">
        <v>21</v>
      </c>
      <c r="AS42" s="9">
        <v>2.4</v>
      </c>
      <c r="AT42" s="33">
        <v>51</v>
      </c>
      <c r="AU42" s="9">
        <v>2.2999999999999998</v>
      </c>
      <c r="AV42" s="33">
        <v>72</v>
      </c>
      <c r="AX42" s="9"/>
      <c r="AY42" s="33"/>
      <c r="AZ42" s="9"/>
      <c r="BA42" s="33"/>
      <c r="BB42" s="9">
        <v>2.7</v>
      </c>
      <c r="BC42" s="33">
        <v>424</v>
      </c>
      <c r="BD42" s="2"/>
      <c r="BE42" s="9"/>
      <c r="BF42" s="9"/>
      <c r="BG42" s="9"/>
      <c r="BH42" s="9"/>
      <c r="BI42" s="33"/>
      <c r="BJ42" s="9"/>
      <c r="BK42" s="9"/>
      <c r="BL42" s="9"/>
      <c r="BM42" s="9"/>
      <c r="BN42" s="33"/>
      <c r="BO42" s="9">
        <v>29.2</v>
      </c>
      <c r="BP42" s="9">
        <v>62.4</v>
      </c>
      <c r="BQ42" s="9">
        <v>7.4</v>
      </c>
      <c r="BR42" s="9">
        <f t="shared" si="0"/>
        <v>60.4</v>
      </c>
      <c r="BS42" s="33">
        <v>510</v>
      </c>
      <c r="BU42" s="9"/>
      <c r="BV42" s="9"/>
      <c r="BW42" s="9"/>
      <c r="BX42" s="9"/>
      <c r="BY42" s="33"/>
      <c r="BZ42" s="9"/>
      <c r="CA42" s="9"/>
      <c r="CB42" s="9"/>
      <c r="CC42" s="9"/>
      <c r="CD42" s="33"/>
      <c r="CE42" s="9">
        <v>22.1</v>
      </c>
      <c r="CF42" s="9">
        <v>63.8</v>
      </c>
      <c r="CG42" s="9">
        <v>13.7</v>
      </c>
      <c r="CH42" s="9">
        <f t="shared" si="1"/>
        <v>54</v>
      </c>
      <c r="CI42" s="33">
        <v>510</v>
      </c>
      <c r="CK42" s="9">
        <v>2.6</v>
      </c>
      <c r="CL42" s="33">
        <v>14</v>
      </c>
      <c r="CM42" s="9">
        <v>2.6</v>
      </c>
      <c r="CN42" s="33">
        <v>13</v>
      </c>
      <c r="CO42" s="9">
        <v>2.6</v>
      </c>
      <c r="CP42" s="33">
        <v>27</v>
      </c>
      <c r="CR42" s="9">
        <v>2.4</v>
      </c>
      <c r="CS42" s="33">
        <v>21</v>
      </c>
      <c r="CT42" s="9">
        <v>2.8</v>
      </c>
      <c r="CU42" s="33">
        <v>50</v>
      </c>
      <c r="CV42" s="9">
        <v>2.7</v>
      </c>
      <c r="CW42" s="33">
        <v>71</v>
      </c>
      <c r="CY42" s="9"/>
      <c r="CZ42" s="33"/>
      <c r="DA42" s="9"/>
      <c r="DB42" s="33"/>
      <c r="DC42" s="9">
        <v>3.9</v>
      </c>
      <c r="DD42" s="33">
        <v>405</v>
      </c>
      <c r="DE42" s="2"/>
      <c r="DF42" s="9">
        <v>4.9000000000000004</v>
      </c>
      <c r="DG42" s="33">
        <v>676</v>
      </c>
      <c r="DH42" s="1"/>
      <c r="DI42" s="9">
        <v>3</v>
      </c>
      <c r="DJ42" s="33">
        <v>14</v>
      </c>
      <c r="DK42" s="9">
        <v>2.8</v>
      </c>
      <c r="DL42" s="33">
        <v>13</v>
      </c>
      <c r="DM42" s="9">
        <v>2.9</v>
      </c>
      <c r="DN42" s="33">
        <v>27</v>
      </c>
      <c r="DP42" s="9">
        <v>2.5</v>
      </c>
      <c r="DQ42" s="33">
        <v>21</v>
      </c>
      <c r="DR42" s="9">
        <v>2.9</v>
      </c>
      <c r="DS42" s="33">
        <v>49</v>
      </c>
      <c r="DT42" s="9">
        <v>2.8</v>
      </c>
      <c r="DU42" s="33">
        <v>70</v>
      </c>
    </row>
    <row r="43" spans="1:125" x14ac:dyDescent="0.2">
      <c r="A43" s="8" t="s">
        <v>37</v>
      </c>
      <c r="B43" s="9">
        <v>5.8</v>
      </c>
      <c r="C43" s="9">
        <v>19.8</v>
      </c>
      <c r="D43" s="9">
        <v>38.5</v>
      </c>
      <c r="E43" s="9">
        <f t="shared" si="7"/>
        <v>64.099999999999994</v>
      </c>
      <c r="F43" s="9">
        <v>32.200000000000003</v>
      </c>
      <c r="G43" s="9">
        <v>0.1</v>
      </c>
      <c r="H43" s="33">
        <v>1000</v>
      </c>
      <c r="J43" s="9">
        <v>3.5</v>
      </c>
      <c r="K43" s="33">
        <v>756</v>
      </c>
      <c r="L43" s="2"/>
      <c r="M43" s="9">
        <v>82.3</v>
      </c>
      <c r="N43" s="9">
        <v>13.5</v>
      </c>
      <c r="O43" s="9">
        <v>1.4</v>
      </c>
      <c r="P43" s="9">
        <f t="shared" si="2"/>
        <v>89.05</v>
      </c>
      <c r="Q43" s="33">
        <v>1000</v>
      </c>
      <c r="R43" s="1"/>
      <c r="S43" s="19">
        <v>3.5</v>
      </c>
      <c r="T43" s="33">
        <v>821</v>
      </c>
      <c r="V43" s="9">
        <v>25.3</v>
      </c>
      <c r="W43" s="9">
        <v>52.3</v>
      </c>
      <c r="X43" s="9">
        <v>4.7</v>
      </c>
      <c r="Y43" s="9">
        <f t="shared" si="5"/>
        <v>51.45</v>
      </c>
      <c r="Z43" s="33">
        <v>1000</v>
      </c>
      <c r="AB43" s="9">
        <v>25.3</v>
      </c>
      <c r="AC43" s="9">
        <v>52.3</v>
      </c>
      <c r="AD43" s="9">
        <v>4.7</v>
      </c>
      <c r="AE43" s="9">
        <v>13.5</v>
      </c>
      <c r="AF43" s="9">
        <v>1.4</v>
      </c>
      <c r="AG43" s="28">
        <f t="shared" si="4"/>
        <v>89.05</v>
      </c>
      <c r="AH43" s="33">
        <v>1000</v>
      </c>
      <c r="AI43" s="1"/>
      <c r="AJ43" s="9">
        <v>2.2000000000000002</v>
      </c>
      <c r="AK43" s="33">
        <v>18</v>
      </c>
      <c r="AL43" s="9">
        <v>2.2000000000000002</v>
      </c>
      <c r="AM43" s="33">
        <v>18</v>
      </c>
      <c r="AN43" s="9">
        <v>2.2000000000000002</v>
      </c>
      <c r="AO43" s="33">
        <v>36</v>
      </c>
      <c r="AQ43" s="9">
        <v>1.8</v>
      </c>
      <c r="AR43" s="33">
        <v>24</v>
      </c>
      <c r="AS43" s="9">
        <v>2.2000000000000002</v>
      </c>
      <c r="AT43" s="33">
        <v>53</v>
      </c>
      <c r="AU43" s="9">
        <v>2.1</v>
      </c>
      <c r="AV43" s="33">
        <v>77</v>
      </c>
      <c r="AX43" s="9"/>
      <c r="AY43" s="33"/>
      <c r="AZ43" s="9"/>
      <c r="BA43" s="33"/>
      <c r="BB43" s="9">
        <v>2.8</v>
      </c>
      <c r="BC43" s="33">
        <v>451</v>
      </c>
      <c r="BD43" s="2"/>
      <c r="BE43" s="9"/>
      <c r="BF43" s="9"/>
      <c r="BG43" s="9"/>
      <c r="BH43" s="9"/>
      <c r="BI43" s="33"/>
      <c r="BJ43" s="9"/>
      <c r="BK43" s="9"/>
      <c r="BL43" s="9"/>
      <c r="BM43" s="9"/>
      <c r="BN43" s="33"/>
      <c r="BO43" s="9">
        <v>29.3</v>
      </c>
      <c r="BP43" s="9">
        <v>64.2</v>
      </c>
      <c r="BQ43" s="9">
        <v>5.8</v>
      </c>
      <c r="BR43" s="9">
        <f t="shared" si="0"/>
        <v>61.400000000000006</v>
      </c>
      <c r="BS43" s="33">
        <v>539</v>
      </c>
      <c r="BU43" s="9"/>
      <c r="BV43" s="9"/>
      <c r="BW43" s="9"/>
      <c r="BX43" s="9"/>
      <c r="BY43" s="33"/>
      <c r="BZ43" s="9"/>
      <c r="CA43" s="9"/>
      <c r="CB43" s="9"/>
      <c r="CC43" s="9"/>
      <c r="CD43" s="33"/>
      <c r="CE43" s="9">
        <v>21.3</v>
      </c>
      <c r="CF43" s="9">
        <v>59.6</v>
      </c>
      <c r="CG43" s="9">
        <v>17.3</v>
      </c>
      <c r="CH43" s="9">
        <f t="shared" si="1"/>
        <v>51.1</v>
      </c>
      <c r="CI43" s="33">
        <v>539</v>
      </c>
      <c r="CK43" s="9">
        <v>2.6</v>
      </c>
      <c r="CL43" s="33">
        <v>18</v>
      </c>
      <c r="CM43" s="9">
        <v>2.7</v>
      </c>
      <c r="CN43" s="33">
        <v>18</v>
      </c>
      <c r="CO43" s="9">
        <v>2.6</v>
      </c>
      <c r="CP43" s="33">
        <v>36</v>
      </c>
      <c r="CR43" s="9">
        <v>2.2999999999999998</v>
      </c>
      <c r="CS43" s="33">
        <v>24</v>
      </c>
      <c r="CT43" s="9">
        <v>2.6</v>
      </c>
      <c r="CU43" s="33">
        <v>53</v>
      </c>
      <c r="CV43" s="9">
        <v>2.5</v>
      </c>
      <c r="CW43" s="33">
        <v>77</v>
      </c>
      <c r="CY43" s="9"/>
      <c r="CZ43" s="33"/>
      <c r="DA43" s="9"/>
      <c r="DB43" s="33"/>
      <c r="DC43" s="9">
        <v>3.9</v>
      </c>
      <c r="DD43" s="33">
        <v>447</v>
      </c>
      <c r="DE43" s="2"/>
      <c r="DF43" s="9">
        <v>4.8</v>
      </c>
      <c r="DG43" s="33">
        <v>659</v>
      </c>
      <c r="DH43" s="1"/>
      <c r="DI43" s="9">
        <v>2.9</v>
      </c>
      <c r="DJ43" s="33">
        <v>18</v>
      </c>
      <c r="DK43" s="9">
        <v>2.7</v>
      </c>
      <c r="DL43" s="33">
        <v>17</v>
      </c>
      <c r="DM43" s="9">
        <v>2.8</v>
      </c>
      <c r="DN43" s="33">
        <v>35</v>
      </c>
      <c r="DP43" s="9">
        <v>2.5</v>
      </c>
      <c r="DQ43" s="33">
        <v>24</v>
      </c>
      <c r="DR43" s="9">
        <v>2.8</v>
      </c>
      <c r="DS43" s="33">
        <v>51</v>
      </c>
      <c r="DT43" s="9">
        <v>2.7</v>
      </c>
      <c r="DU43" s="33">
        <v>75</v>
      </c>
    </row>
    <row r="44" spans="1:125" x14ac:dyDescent="0.2">
      <c r="A44" s="8" t="s">
        <v>38</v>
      </c>
      <c r="B44" s="9">
        <v>5.3</v>
      </c>
      <c r="C44" s="9">
        <v>15.6</v>
      </c>
      <c r="D44" s="9">
        <v>38.5</v>
      </c>
      <c r="E44" s="9">
        <f t="shared" si="7"/>
        <v>59.4</v>
      </c>
      <c r="F44" s="9">
        <v>35.700000000000003</v>
      </c>
      <c r="G44" s="9">
        <v>0.8</v>
      </c>
      <c r="H44" s="33">
        <v>1000</v>
      </c>
      <c r="J44" s="9">
        <v>3.6</v>
      </c>
      <c r="K44" s="33">
        <v>787</v>
      </c>
      <c r="L44" s="2"/>
      <c r="M44" s="9">
        <v>72.599999999999994</v>
      </c>
      <c r="N44" s="9">
        <v>21.1</v>
      </c>
      <c r="O44" s="9">
        <v>2.9</v>
      </c>
      <c r="P44" s="9">
        <f t="shared" si="2"/>
        <v>83.149999999999991</v>
      </c>
      <c r="Q44" s="33">
        <v>1000</v>
      </c>
      <c r="R44" s="1"/>
      <c r="S44" s="19">
        <v>3.2</v>
      </c>
      <c r="T44" s="33">
        <v>809</v>
      </c>
      <c r="V44" s="9">
        <v>17.600000000000001</v>
      </c>
      <c r="W44" s="9">
        <v>47.5</v>
      </c>
      <c r="X44" s="9">
        <v>7.5</v>
      </c>
      <c r="Y44" s="9">
        <f t="shared" si="5"/>
        <v>41.35</v>
      </c>
      <c r="Z44" s="33">
        <v>1000</v>
      </c>
      <c r="AB44" s="9">
        <v>17.600000000000001</v>
      </c>
      <c r="AC44" s="9">
        <v>47.5</v>
      </c>
      <c r="AD44" s="9">
        <v>7.5</v>
      </c>
      <c r="AE44" s="9">
        <v>21.1</v>
      </c>
      <c r="AF44" s="9">
        <v>2.9</v>
      </c>
      <c r="AG44" s="28">
        <f t="shared" si="4"/>
        <v>83.149999999999991</v>
      </c>
      <c r="AH44" s="33">
        <v>1000</v>
      </c>
      <c r="AI44" s="1"/>
      <c r="AJ44" s="9">
        <v>2.1</v>
      </c>
      <c r="AK44" s="33">
        <v>15</v>
      </c>
      <c r="AL44" s="9">
        <v>2.1</v>
      </c>
      <c r="AM44" s="33">
        <v>15</v>
      </c>
      <c r="AN44" s="9">
        <v>2.1</v>
      </c>
      <c r="AO44" s="33">
        <v>30</v>
      </c>
      <c r="AQ44" s="9">
        <v>1.9</v>
      </c>
      <c r="AR44" s="33">
        <v>21</v>
      </c>
      <c r="AS44" s="9">
        <v>2.1</v>
      </c>
      <c r="AT44" s="33">
        <v>53</v>
      </c>
      <c r="AU44" s="9">
        <v>2.1</v>
      </c>
      <c r="AV44" s="33">
        <v>74</v>
      </c>
      <c r="AX44" s="9"/>
      <c r="AY44" s="33"/>
      <c r="AZ44" s="9"/>
      <c r="BA44" s="33"/>
      <c r="BB44" s="9">
        <v>2.4</v>
      </c>
      <c r="BC44" s="33">
        <v>430</v>
      </c>
      <c r="BD44" s="2"/>
      <c r="BE44" s="9"/>
      <c r="BF44" s="9"/>
      <c r="BG44" s="9"/>
      <c r="BH44" s="9"/>
      <c r="BI44" s="33"/>
      <c r="BJ44" s="9"/>
      <c r="BK44" s="9"/>
      <c r="BL44" s="9"/>
      <c r="BM44" s="9"/>
      <c r="BN44" s="33"/>
      <c r="BO44" s="9">
        <v>16.2</v>
      </c>
      <c r="BP44" s="9">
        <v>70.099999999999994</v>
      </c>
      <c r="BQ44" s="9">
        <v>11.1</v>
      </c>
      <c r="BR44" s="9">
        <f t="shared" si="0"/>
        <v>51.25</v>
      </c>
      <c r="BS44" s="33">
        <v>539</v>
      </c>
      <c r="BU44" s="9"/>
      <c r="BV44" s="9"/>
      <c r="BW44" s="9"/>
      <c r="BX44" s="9"/>
      <c r="BY44" s="33"/>
      <c r="BZ44" s="9"/>
      <c r="CA44" s="9"/>
      <c r="CB44" s="9"/>
      <c r="CC44" s="9"/>
      <c r="CD44" s="33"/>
      <c r="CE44" s="9">
        <v>15.7</v>
      </c>
      <c r="CF44" s="9">
        <v>61.3</v>
      </c>
      <c r="CG44" s="9">
        <v>20.399999999999999</v>
      </c>
      <c r="CH44" s="9">
        <f t="shared" si="1"/>
        <v>46.349999999999994</v>
      </c>
      <c r="CI44" s="33">
        <v>548</v>
      </c>
      <c r="CK44" s="9">
        <v>2.6</v>
      </c>
      <c r="CL44" s="33">
        <v>15</v>
      </c>
      <c r="CM44" s="9">
        <v>2.4</v>
      </c>
      <c r="CN44" s="33">
        <v>14</v>
      </c>
      <c r="CO44" s="9">
        <v>2.5</v>
      </c>
      <c r="CP44" s="33">
        <v>29</v>
      </c>
      <c r="CR44" s="9">
        <v>2.2000000000000002</v>
      </c>
      <c r="CS44" s="33">
        <v>21</v>
      </c>
      <c r="CT44" s="9">
        <v>2.4</v>
      </c>
      <c r="CU44" s="33">
        <v>53</v>
      </c>
      <c r="CV44" s="9">
        <v>2.2999999999999998</v>
      </c>
      <c r="CW44" s="33">
        <v>74</v>
      </c>
      <c r="CY44" s="9"/>
      <c r="CZ44" s="33"/>
      <c r="DA44" s="9"/>
      <c r="DB44" s="33"/>
      <c r="DC44" s="9">
        <v>3.3</v>
      </c>
      <c r="DD44" s="33">
        <v>416</v>
      </c>
      <c r="DE44" s="2"/>
      <c r="DF44" s="9">
        <v>4.7</v>
      </c>
      <c r="DG44" s="33">
        <v>669</v>
      </c>
      <c r="DH44" s="1"/>
      <c r="DI44" s="9">
        <v>3</v>
      </c>
      <c r="DJ44" s="33">
        <v>15</v>
      </c>
      <c r="DK44" s="9">
        <v>2.8</v>
      </c>
      <c r="DL44" s="33">
        <v>14</v>
      </c>
      <c r="DM44" s="9">
        <v>2.9</v>
      </c>
      <c r="DN44" s="33">
        <v>29</v>
      </c>
      <c r="DP44" s="9">
        <v>2.2999999999999998</v>
      </c>
      <c r="DQ44" s="33">
        <v>21</v>
      </c>
      <c r="DR44" s="9">
        <v>2.7</v>
      </c>
      <c r="DS44" s="33">
        <v>51</v>
      </c>
      <c r="DT44" s="9">
        <v>2.6</v>
      </c>
      <c r="DU44" s="33">
        <v>72</v>
      </c>
    </row>
    <row r="45" spans="1:125" x14ac:dyDescent="0.2">
      <c r="A45" s="8" t="s">
        <v>39</v>
      </c>
      <c r="B45" s="9">
        <v>6.3</v>
      </c>
      <c r="C45" s="9">
        <v>15.7</v>
      </c>
      <c r="D45" s="9">
        <v>38.6</v>
      </c>
      <c r="E45" s="9">
        <f t="shared" si="7"/>
        <v>60.6</v>
      </c>
      <c r="F45" s="9">
        <v>34.700000000000003</v>
      </c>
      <c r="G45" s="9">
        <v>1.1000000000000001</v>
      </c>
      <c r="H45" s="33">
        <v>1000</v>
      </c>
      <c r="J45" s="9">
        <v>3.6</v>
      </c>
      <c r="K45" s="33">
        <v>791</v>
      </c>
      <c r="L45" s="2"/>
      <c r="M45" s="9">
        <v>76.100000000000009</v>
      </c>
      <c r="N45" s="9">
        <v>18.7</v>
      </c>
      <c r="O45" s="9">
        <v>2.2000000000000002</v>
      </c>
      <c r="P45" s="9">
        <f t="shared" si="2"/>
        <v>85.45</v>
      </c>
      <c r="Q45" s="33">
        <v>1000</v>
      </c>
      <c r="R45" s="1"/>
      <c r="S45" s="19">
        <v>3.5</v>
      </c>
      <c r="T45" s="33">
        <v>843</v>
      </c>
      <c r="V45" s="9">
        <v>17.899999999999999</v>
      </c>
      <c r="W45" s="9">
        <v>51.5</v>
      </c>
      <c r="X45" s="9">
        <v>6.7</v>
      </c>
      <c r="Y45" s="9">
        <f t="shared" si="5"/>
        <v>43.65</v>
      </c>
      <c r="Z45" s="33">
        <v>1000</v>
      </c>
      <c r="AB45" s="9">
        <v>17.899999999999999</v>
      </c>
      <c r="AC45" s="9">
        <v>51.5</v>
      </c>
      <c r="AD45" s="9">
        <v>6.7</v>
      </c>
      <c r="AE45" s="9">
        <v>18.7</v>
      </c>
      <c r="AF45" s="9">
        <v>2.2000000000000002</v>
      </c>
      <c r="AG45" s="28">
        <f t="shared" si="4"/>
        <v>85.45</v>
      </c>
      <c r="AH45" s="33">
        <v>1000</v>
      </c>
      <c r="AI45" s="1"/>
      <c r="AJ45" s="9">
        <v>1.8</v>
      </c>
      <c r="AK45" s="33">
        <v>12</v>
      </c>
      <c r="AL45" s="9">
        <v>2</v>
      </c>
      <c r="AM45" s="33">
        <v>12</v>
      </c>
      <c r="AN45" s="9">
        <v>1.9</v>
      </c>
      <c r="AO45" s="33">
        <v>24</v>
      </c>
      <c r="AQ45" s="9">
        <v>1.7</v>
      </c>
      <c r="AR45" s="33">
        <v>20</v>
      </c>
      <c r="AS45" s="9">
        <v>1.9</v>
      </c>
      <c r="AT45" s="33">
        <v>47</v>
      </c>
      <c r="AU45" s="9">
        <v>1.9</v>
      </c>
      <c r="AV45" s="33">
        <v>67</v>
      </c>
      <c r="AX45" s="9"/>
      <c r="AY45" s="33"/>
      <c r="AZ45" s="9"/>
      <c r="BA45" s="33"/>
      <c r="BB45" s="9">
        <v>2.2999999999999998</v>
      </c>
      <c r="BC45" s="33">
        <v>432</v>
      </c>
      <c r="BD45" s="2"/>
      <c r="BE45" s="9"/>
      <c r="BF45" s="9"/>
      <c r="BG45" s="9"/>
      <c r="BH45" s="9"/>
      <c r="BI45" s="33"/>
      <c r="BJ45" s="9"/>
      <c r="BK45" s="9"/>
      <c r="BL45" s="9"/>
      <c r="BM45" s="9"/>
      <c r="BN45" s="33"/>
      <c r="BO45" s="9">
        <v>13.2</v>
      </c>
      <c r="BP45" s="9">
        <v>64.5</v>
      </c>
      <c r="BQ45" s="9">
        <v>21.6</v>
      </c>
      <c r="BR45" s="9">
        <f t="shared" si="0"/>
        <v>45.45</v>
      </c>
      <c r="BS45" s="33">
        <v>551</v>
      </c>
      <c r="BU45" s="9"/>
      <c r="BV45" s="9"/>
      <c r="BW45" s="9"/>
      <c r="BX45" s="9"/>
      <c r="BY45" s="33"/>
      <c r="BZ45" s="9"/>
      <c r="CA45" s="9"/>
      <c r="CB45" s="9"/>
      <c r="CC45" s="9"/>
      <c r="CD45" s="33"/>
      <c r="CE45" s="9">
        <v>14.9</v>
      </c>
      <c r="CF45" s="9">
        <v>54.3</v>
      </c>
      <c r="CG45" s="9">
        <v>28.3</v>
      </c>
      <c r="CH45" s="9">
        <f t="shared" si="1"/>
        <v>42.05</v>
      </c>
      <c r="CI45" s="33">
        <v>551</v>
      </c>
      <c r="CK45" s="9">
        <v>2.1</v>
      </c>
      <c r="CL45" s="33">
        <v>12</v>
      </c>
      <c r="CM45" s="9">
        <v>2.4</v>
      </c>
      <c r="CN45" s="33">
        <v>12</v>
      </c>
      <c r="CO45" s="9">
        <v>2.2000000000000002</v>
      </c>
      <c r="CP45" s="33">
        <v>24</v>
      </c>
      <c r="CR45" s="9">
        <v>2.1</v>
      </c>
      <c r="CS45" s="33">
        <v>20</v>
      </c>
      <c r="CT45" s="9">
        <v>2.2999999999999998</v>
      </c>
      <c r="CU45" s="33">
        <v>47</v>
      </c>
      <c r="CV45" s="9">
        <v>2.2000000000000002</v>
      </c>
      <c r="CW45" s="33">
        <v>67</v>
      </c>
      <c r="CY45" s="9"/>
      <c r="CZ45" s="33"/>
      <c r="DA45" s="9"/>
      <c r="DB45" s="33"/>
      <c r="DC45" s="9">
        <v>3.1</v>
      </c>
      <c r="DD45" s="33">
        <v>436</v>
      </c>
      <c r="DE45" s="2"/>
      <c r="DF45" s="9">
        <v>4.7</v>
      </c>
      <c r="DG45" s="33">
        <v>619</v>
      </c>
      <c r="DH45" s="1"/>
      <c r="DI45" s="9">
        <v>2.6</v>
      </c>
      <c r="DJ45" s="33">
        <v>12</v>
      </c>
      <c r="DK45" s="9">
        <v>2.6</v>
      </c>
      <c r="DL45" s="33">
        <v>12</v>
      </c>
      <c r="DM45" s="9">
        <v>2.6</v>
      </c>
      <c r="DN45" s="33">
        <v>24</v>
      </c>
      <c r="DP45" s="9">
        <v>2.4</v>
      </c>
      <c r="DQ45" s="33">
        <v>20</v>
      </c>
      <c r="DR45" s="9">
        <v>2.7</v>
      </c>
      <c r="DS45" s="33">
        <v>45</v>
      </c>
      <c r="DT45" s="9">
        <v>2.6</v>
      </c>
      <c r="DU45" s="33">
        <v>65</v>
      </c>
    </row>
    <row r="46" spans="1:125" x14ac:dyDescent="0.2">
      <c r="A46" s="8" t="s">
        <v>40</v>
      </c>
      <c r="B46" s="9">
        <v>6.3</v>
      </c>
      <c r="C46" s="9">
        <v>20.6</v>
      </c>
      <c r="D46" s="9">
        <v>36.299999999999997</v>
      </c>
      <c r="E46" s="9">
        <f t="shared" si="7"/>
        <v>63.2</v>
      </c>
      <c r="F46" s="9">
        <v>30.7</v>
      </c>
      <c r="G46" s="9">
        <v>0.9</v>
      </c>
      <c r="H46" s="33">
        <v>1002</v>
      </c>
      <c r="J46" s="9">
        <v>3</v>
      </c>
      <c r="K46" s="33">
        <v>753</v>
      </c>
      <c r="L46" s="2"/>
      <c r="M46" s="9">
        <v>70.699999999999989</v>
      </c>
      <c r="N46" s="9">
        <v>22.2</v>
      </c>
      <c r="O46" s="9">
        <v>1.4</v>
      </c>
      <c r="P46" s="9">
        <f t="shared" si="2"/>
        <v>81.799999999999983</v>
      </c>
      <c r="Q46" s="33">
        <v>1002</v>
      </c>
      <c r="R46" s="1"/>
      <c r="S46" s="19">
        <v>3</v>
      </c>
      <c r="T46" s="33">
        <v>768</v>
      </c>
      <c r="V46" s="9">
        <v>15.5</v>
      </c>
      <c r="W46" s="9">
        <v>49.6</v>
      </c>
      <c r="X46" s="9">
        <v>5.6</v>
      </c>
      <c r="Y46" s="9">
        <f t="shared" si="5"/>
        <v>40.299999999999997</v>
      </c>
      <c r="Z46" s="33">
        <v>1002</v>
      </c>
      <c r="AB46" s="9">
        <v>15.5</v>
      </c>
      <c r="AC46" s="9">
        <v>49.6</v>
      </c>
      <c r="AD46" s="9">
        <v>5.6</v>
      </c>
      <c r="AE46" s="9">
        <v>22.2</v>
      </c>
      <c r="AF46" s="9">
        <v>1.4</v>
      </c>
      <c r="AG46" s="28">
        <f t="shared" si="4"/>
        <v>81.799999999999983</v>
      </c>
      <c r="AH46" s="33">
        <v>1002</v>
      </c>
      <c r="AI46" s="1"/>
      <c r="AJ46" s="9">
        <v>1.7</v>
      </c>
      <c r="AK46" s="33">
        <v>12</v>
      </c>
      <c r="AL46" s="9">
        <v>1.7</v>
      </c>
      <c r="AM46" s="33">
        <v>17</v>
      </c>
      <c r="AN46" s="9">
        <v>1.7</v>
      </c>
      <c r="AO46" s="33">
        <v>29</v>
      </c>
      <c r="AQ46" s="9">
        <v>1.9</v>
      </c>
      <c r="AR46" s="33">
        <v>23</v>
      </c>
      <c r="AS46" s="9">
        <v>2</v>
      </c>
      <c r="AT46" s="33">
        <v>52</v>
      </c>
      <c r="AU46" s="9">
        <v>2</v>
      </c>
      <c r="AV46" s="33">
        <v>75</v>
      </c>
      <c r="AX46" s="9"/>
      <c r="AY46" s="33"/>
      <c r="AZ46" s="9"/>
      <c r="BA46" s="33"/>
      <c r="BB46" s="9">
        <v>2.2999999999999998</v>
      </c>
      <c r="BC46" s="33">
        <v>429</v>
      </c>
      <c r="BD46" s="2"/>
      <c r="BE46" s="9"/>
      <c r="BF46" s="9"/>
      <c r="BG46" s="9"/>
      <c r="BH46" s="9"/>
      <c r="BI46" s="33"/>
      <c r="BJ46" s="9"/>
      <c r="BK46" s="9"/>
      <c r="BL46" s="9"/>
      <c r="BM46" s="9"/>
      <c r="BN46" s="33"/>
      <c r="BO46" s="9">
        <v>12.8</v>
      </c>
      <c r="BP46" s="9">
        <v>70.400000000000006</v>
      </c>
      <c r="BQ46" s="9">
        <v>15.7</v>
      </c>
      <c r="BR46" s="9">
        <f t="shared" si="0"/>
        <v>48</v>
      </c>
      <c r="BS46" s="33">
        <v>523</v>
      </c>
      <c r="BU46" s="9"/>
      <c r="BV46" s="9"/>
      <c r="BW46" s="9"/>
      <c r="BX46" s="9"/>
      <c r="BY46" s="33"/>
      <c r="BZ46" s="9"/>
      <c r="CA46" s="9"/>
      <c r="CB46" s="9"/>
      <c r="CC46" s="9"/>
      <c r="CD46" s="33"/>
      <c r="CE46" s="9">
        <v>16.399999999999999</v>
      </c>
      <c r="CF46" s="9">
        <v>58.3</v>
      </c>
      <c r="CG46" s="9">
        <v>22.4</v>
      </c>
      <c r="CH46" s="9">
        <f t="shared" si="1"/>
        <v>45.55</v>
      </c>
      <c r="CI46" s="33">
        <v>523</v>
      </c>
      <c r="CK46" s="9">
        <v>2.1</v>
      </c>
      <c r="CL46" s="33">
        <v>12</v>
      </c>
      <c r="CM46" s="9">
        <v>2</v>
      </c>
      <c r="CN46" s="33">
        <v>17</v>
      </c>
      <c r="CO46" s="9">
        <v>2</v>
      </c>
      <c r="CP46" s="33">
        <v>29</v>
      </c>
      <c r="CR46" s="9">
        <v>2.1</v>
      </c>
      <c r="CS46" s="33">
        <v>23</v>
      </c>
      <c r="CT46" s="9">
        <v>2.5</v>
      </c>
      <c r="CU46" s="33">
        <v>52</v>
      </c>
      <c r="CV46" s="9">
        <v>2.4</v>
      </c>
      <c r="CW46" s="33">
        <v>75</v>
      </c>
      <c r="CY46" s="9"/>
      <c r="CZ46" s="33"/>
      <c r="DA46" s="9"/>
      <c r="DB46" s="33"/>
      <c r="DC46" s="9">
        <v>3.3</v>
      </c>
      <c r="DD46" s="33">
        <v>413</v>
      </c>
      <c r="DE46" s="2"/>
      <c r="DF46" s="9">
        <v>4.5</v>
      </c>
      <c r="DG46" s="33">
        <v>624</v>
      </c>
      <c r="DH46" s="1"/>
      <c r="DI46" s="9">
        <v>2.5</v>
      </c>
      <c r="DJ46" s="33">
        <v>12</v>
      </c>
      <c r="DK46" s="9">
        <v>2.4</v>
      </c>
      <c r="DL46" s="33">
        <v>17</v>
      </c>
      <c r="DM46" s="9">
        <v>2.4</v>
      </c>
      <c r="DN46" s="33">
        <v>29</v>
      </c>
      <c r="DP46" s="9">
        <v>2.4</v>
      </c>
      <c r="DQ46" s="33">
        <v>23</v>
      </c>
      <c r="DR46" s="9">
        <v>2.9</v>
      </c>
      <c r="DS46" s="33">
        <v>50</v>
      </c>
      <c r="DT46" s="9">
        <v>2.7</v>
      </c>
      <c r="DU46" s="33">
        <v>73</v>
      </c>
    </row>
    <row r="47" spans="1:125" x14ac:dyDescent="0.2">
      <c r="A47" s="8" t="s">
        <v>41</v>
      </c>
      <c r="B47" s="9">
        <v>7.3</v>
      </c>
      <c r="C47" s="9">
        <v>14.4</v>
      </c>
      <c r="D47" s="9">
        <v>32.6</v>
      </c>
      <c r="E47" s="9">
        <f t="shared" si="7"/>
        <v>54.3</v>
      </c>
      <c r="F47" s="9">
        <v>38.5</v>
      </c>
      <c r="G47" s="9">
        <v>1.6</v>
      </c>
      <c r="H47" s="33">
        <v>1002</v>
      </c>
      <c r="J47" s="9">
        <v>2.5</v>
      </c>
      <c r="K47" s="33">
        <v>780</v>
      </c>
      <c r="L47" s="2"/>
      <c r="M47" s="9">
        <v>69.600000000000009</v>
      </c>
      <c r="N47" s="9">
        <v>20.9</v>
      </c>
      <c r="O47" s="9">
        <v>2.7</v>
      </c>
      <c r="P47" s="9">
        <f t="shared" si="2"/>
        <v>80.050000000000011</v>
      </c>
      <c r="Q47" s="33">
        <v>1002</v>
      </c>
      <c r="R47" s="1"/>
      <c r="S47" s="19">
        <v>2.7</v>
      </c>
      <c r="T47" s="33">
        <v>767</v>
      </c>
      <c r="V47" s="9">
        <v>13.4</v>
      </c>
      <c r="W47" s="9">
        <v>51.8</v>
      </c>
      <c r="X47" s="9">
        <v>4.4000000000000004</v>
      </c>
      <c r="Y47" s="9">
        <f t="shared" si="5"/>
        <v>39.299999999999997</v>
      </c>
      <c r="Z47" s="33">
        <v>1002</v>
      </c>
      <c r="AB47" s="9">
        <v>13.4</v>
      </c>
      <c r="AC47" s="9">
        <v>51.8</v>
      </c>
      <c r="AD47" s="9">
        <v>4.4000000000000004</v>
      </c>
      <c r="AE47" s="9">
        <v>20.9</v>
      </c>
      <c r="AF47" s="9">
        <v>2.7</v>
      </c>
      <c r="AG47" s="28">
        <f t="shared" si="4"/>
        <v>80.050000000000011</v>
      </c>
      <c r="AH47" s="33">
        <v>1002</v>
      </c>
      <c r="AI47" s="1"/>
      <c r="AJ47" s="9">
        <v>1.8</v>
      </c>
      <c r="AK47" s="33">
        <v>13</v>
      </c>
      <c r="AL47" s="9">
        <v>1.6</v>
      </c>
      <c r="AM47" s="33">
        <v>16</v>
      </c>
      <c r="AN47" s="9">
        <v>1.7</v>
      </c>
      <c r="AO47" s="33">
        <v>29</v>
      </c>
      <c r="AQ47" s="9">
        <v>1.6</v>
      </c>
      <c r="AR47" s="33">
        <v>20</v>
      </c>
      <c r="AS47" s="9">
        <v>2</v>
      </c>
      <c r="AT47" s="33">
        <v>47</v>
      </c>
      <c r="AU47" s="9">
        <v>1.9</v>
      </c>
      <c r="AV47" s="33">
        <v>67</v>
      </c>
      <c r="AX47" s="9"/>
      <c r="AY47" s="33"/>
      <c r="AZ47" s="9"/>
      <c r="BA47" s="33"/>
      <c r="BB47" s="9">
        <v>2.4</v>
      </c>
      <c r="BC47" s="33">
        <v>405</v>
      </c>
      <c r="BD47" s="2"/>
      <c r="BE47" s="9"/>
      <c r="BF47" s="9"/>
      <c r="BG47" s="9"/>
      <c r="BH47" s="9"/>
      <c r="BI47" s="33"/>
      <c r="BJ47" s="9"/>
      <c r="BK47" s="9"/>
      <c r="BL47" s="9"/>
      <c r="BM47" s="9"/>
      <c r="BN47" s="33"/>
      <c r="BO47" s="9">
        <v>14.9</v>
      </c>
      <c r="BP47" s="9">
        <v>74.599999999999994</v>
      </c>
      <c r="BQ47" s="9">
        <v>8.6</v>
      </c>
      <c r="BR47" s="9">
        <f t="shared" si="0"/>
        <v>52.199999999999996</v>
      </c>
      <c r="BS47" s="33">
        <v>510</v>
      </c>
      <c r="BU47" s="9"/>
      <c r="BV47" s="9"/>
      <c r="BW47" s="9"/>
      <c r="BX47" s="9"/>
      <c r="BY47" s="33"/>
      <c r="BZ47" s="9"/>
      <c r="CA47" s="9"/>
      <c r="CB47" s="9"/>
      <c r="CC47" s="9"/>
      <c r="CD47" s="33"/>
      <c r="CE47" s="9">
        <v>14.3</v>
      </c>
      <c r="CF47" s="9">
        <v>63.6</v>
      </c>
      <c r="CG47" s="9">
        <v>19.600000000000001</v>
      </c>
      <c r="CH47" s="9">
        <f t="shared" si="1"/>
        <v>46.1</v>
      </c>
      <c r="CI47" s="33">
        <v>510</v>
      </c>
      <c r="CK47" s="9">
        <v>2.2000000000000002</v>
      </c>
      <c r="CL47" s="33">
        <v>13</v>
      </c>
      <c r="CM47" s="9">
        <v>2.1</v>
      </c>
      <c r="CN47" s="33">
        <v>16</v>
      </c>
      <c r="CO47" s="9">
        <v>2.1</v>
      </c>
      <c r="CP47" s="33">
        <v>29</v>
      </c>
      <c r="CR47" s="28">
        <v>2</v>
      </c>
      <c r="CS47" s="33">
        <v>20</v>
      </c>
      <c r="CT47" s="9">
        <v>2.5</v>
      </c>
      <c r="CU47" s="33">
        <v>47</v>
      </c>
      <c r="CV47" s="9">
        <v>2.2999999999999998</v>
      </c>
      <c r="CW47" s="33">
        <v>67</v>
      </c>
      <c r="CY47" s="9"/>
      <c r="CZ47" s="33"/>
      <c r="DA47" s="9"/>
      <c r="DB47" s="33"/>
      <c r="DC47" s="9">
        <v>3.3</v>
      </c>
      <c r="DD47" s="33">
        <v>406</v>
      </c>
      <c r="DE47" s="2"/>
      <c r="DF47" s="9">
        <v>4</v>
      </c>
      <c r="DG47" s="33">
        <v>641</v>
      </c>
      <c r="DH47" s="1"/>
      <c r="DI47" s="9">
        <v>2.9</v>
      </c>
      <c r="DJ47" s="33">
        <v>13</v>
      </c>
      <c r="DK47" s="9">
        <v>2.4</v>
      </c>
      <c r="DL47" s="33">
        <v>16</v>
      </c>
      <c r="DM47" s="9">
        <v>2.6</v>
      </c>
      <c r="DN47" s="33">
        <v>29</v>
      </c>
      <c r="DP47" s="9">
        <v>2.2000000000000002</v>
      </c>
      <c r="DQ47" s="33">
        <v>20</v>
      </c>
      <c r="DR47" s="9">
        <v>2.8</v>
      </c>
      <c r="DS47" s="33">
        <v>47</v>
      </c>
      <c r="DT47" s="9">
        <v>2.6</v>
      </c>
      <c r="DU47" s="33">
        <v>67</v>
      </c>
    </row>
    <row r="48" spans="1:125" x14ac:dyDescent="0.2">
      <c r="A48" s="8" t="s">
        <v>42</v>
      </c>
      <c r="B48" s="9">
        <v>7.1</v>
      </c>
      <c r="C48" s="9">
        <v>13.9</v>
      </c>
      <c r="D48" s="9">
        <v>36.6</v>
      </c>
      <c r="E48" s="9">
        <f t="shared" si="7"/>
        <v>57.6</v>
      </c>
      <c r="F48" s="9">
        <v>35.5</v>
      </c>
      <c r="G48" s="9">
        <v>1.4</v>
      </c>
      <c r="H48" s="33">
        <v>1001</v>
      </c>
      <c r="J48" s="9">
        <v>2.6</v>
      </c>
      <c r="K48" s="33">
        <v>752</v>
      </c>
      <c r="L48" s="2"/>
      <c r="M48" s="9">
        <v>72</v>
      </c>
      <c r="N48" s="9">
        <v>21.8</v>
      </c>
      <c r="O48" s="9">
        <v>2</v>
      </c>
      <c r="P48" s="9">
        <f t="shared" si="2"/>
        <v>82.9</v>
      </c>
      <c r="Q48" s="33">
        <v>1001</v>
      </c>
      <c r="R48" s="1"/>
      <c r="S48" s="19">
        <v>2.5</v>
      </c>
      <c r="T48" s="33">
        <v>772</v>
      </c>
      <c r="V48" s="9">
        <v>15</v>
      </c>
      <c r="W48" s="9">
        <v>51.2</v>
      </c>
      <c r="X48" s="9">
        <v>5.8</v>
      </c>
      <c r="Y48" s="9">
        <f t="shared" si="5"/>
        <v>40.6</v>
      </c>
      <c r="Z48" s="33">
        <v>1001</v>
      </c>
      <c r="AB48" s="9">
        <v>15</v>
      </c>
      <c r="AC48" s="9">
        <v>51.2</v>
      </c>
      <c r="AD48" s="9">
        <v>5.8</v>
      </c>
      <c r="AE48" s="9">
        <v>21.8</v>
      </c>
      <c r="AF48" s="9">
        <v>2</v>
      </c>
      <c r="AG48" s="28">
        <f t="shared" si="4"/>
        <v>82.9</v>
      </c>
      <c r="AH48" s="33">
        <v>1001</v>
      </c>
      <c r="AI48" s="1"/>
      <c r="AJ48" s="9">
        <v>1.6</v>
      </c>
      <c r="AK48" s="33">
        <v>14</v>
      </c>
      <c r="AL48" s="9">
        <v>1.7</v>
      </c>
      <c r="AM48" s="33">
        <v>18</v>
      </c>
      <c r="AN48" s="9">
        <v>1.6</v>
      </c>
      <c r="AO48" s="33">
        <v>32</v>
      </c>
      <c r="AQ48" s="9">
        <v>1.5</v>
      </c>
      <c r="AR48" s="33">
        <v>21</v>
      </c>
      <c r="AS48" s="9">
        <v>1.9</v>
      </c>
      <c r="AT48" s="33">
        <v>48</v>
      </c>
      <c r="AU48" s="9">
        <v>1.8</v>
      </c>
      <c r="AV48" s="33">
        <v>69</v>
      </c>
      <c r="AX48" s="9"/>
      <c r="AY48" s="33"/>
      <c r="AZ48" s="9"/>
      <c r="BA48" s="33"/>
      <c r="BB48" s="9">
        <v>2.2999999999999998</v>
      </c>
      <c r="BC48" s="33">
        <v>434</v>
      </c>
      <c r="BD48" s="2"/>
      <c r="BE48" s="9"/>
      <c r="BF48" s="9"/>
      <c r="BG48" s="9"/>
      <c r="BH48" s="9"/>
      <c r="BI48" s="33"/>
      <c r="BJ48" s="9"/>
      <c r="BK48" s="9"/>
      <c r="BL48" s="9"/>
      <c r="BM48" s="9"/>
      <c r="BN48" s="33"/>
      <c r="BO48" s="9">
        <v>15</v>
      </c>
      <c r="BP48" s="9">
        <v>70.8</v>
      </c>
      <c r="BQ48" s="9">
        <v>12.6</v>
      </c>
      <c r="BR48" s="9">
        <f t="shared" si="0"/>
        <v>50.4</v>
      </c>
      <c r="BS48" s="33">
        <v>553</v>
      </c>
      <c r="BU48" s="9"/>
      <c r="BV48" s="9"/>
      <c r="BW48" s="9"/>
      <c r="BX48" s="9"/>
      <c r="BY48" s="33"/>
      <c r="BZ48" s="9"/>
      <c r="CA48" s="9"/>
      <c r="CB48" s="9"/>
      <c r="CC48" s="9"/>
      <c r="CD48" s="33"/>
      <c r="CE48" s="9">
        <v>14.3</v>
      </c>
      <c r="CF48" s="9">
        <v>60.8</v>
      </c>
      <c r="CG48" s="9">
        <v>22.9</v>
      </c>
      <c r="CH48" s="9">
        <f t="shared" si="1"/>
        <v>44.7</v>
      </c>
      <c r="CI48" s="33">
        <v>553</v>
      </c>
      <c r="CK48" s="9">
        <v>1.9</v>
      </c>
      <c r="CL48" s="33">
        <v>14</v>
      </c>
      <c r="CM48" s="9">
        <v>1.9</v>
      </c>
      <c r="CN48" s="33">
        <v>18</v>
      </c>
      <c r="CO48" s="9">
        <v>1.9</v>
      </c>
      <c r="CP48" s="33">
        <v>32</v>
      </c>
      <c r="CR48" s="9">
        <v>1.9</v>
      </c>
      <c r="CS48" s="33">
        <v>21</v>
      </c>
      <c r="CT48" s="9">
        <v>2.2999999999999998</v>
      </c>
      <c r="CU48" s="33">
        <v>48</v>
      </c>
      <c r="CV48" s="9">
        <v>2.2000000000000002</v>
      </c>
      <c r="CW48" s="33">
        <v>69</v>
      </c>
      <c r="CY48" s="9"/>
      <c r="CZ48" s="33"/>
      <c r="DA48" s="9"/>
      <c r="DB48" s="33"/>
      <c r="DC48" s="9">
        <v>3.2</v>
      </c>
      <c r="DD48" s="33">
        <v>426</v>
      </c>
      <c r="DE48" s="2"/>
      <c r="DF48" s="9">
        <v>4</v>
      </c>
      <c r="DG48" s="33">
        <v>649</v>
      </c>
      <c r="DH48" s="1"/>
      <c r="DI48" s="9">
        <v>2.6</v>
      </c>
      <c r="DJ48" s="33">
        <v>14</v>
      </c>
      <c r="DK48" s="9">
        <v>2.4</v>
      </c>
      <c r="DL48" s="33">
        <v>18</v>
      </c>
      <c r="DM48" s="9">
        <v>2.5</v>
      </c>
      <c r="DN48" s="33">
        <v>32</v>
      </c>
      <c r="DP48" s="9">
        <v>2.2000000000000002</v>
      </c>
      <c r="DQ48" s="33">
        <v>21</v>
      </c>
      <c r="DR48" s="9">
        <v>2.6</v>
      </c>
      <c r="DS48" s="33">
        <v>46</v>
      </c>
      <c r="DT48" s="9">
        <v>2.5</v>
      </c>
      <c r="DU48" s="33">
        <v>67</v>
      </c>
    </row>
    <row r="49" spans="1:125" x14ac:dyDescent="0.2">
      <c r="A49" s="8" t="s">
        <v>43</v>
      </c>
      <c r="B49" s="9">
        <v>3.9</v>
      </c>
      <c r="C49" s="9">
        <v>11.6</v>
      </c>
      <c r="D49" s="9">
        <v>39.1</v>
      </c>
      <c r="E49" s="9">
        <f t="shared" si="7"/>
        <v>54.6</v>
      </c>
      <c r="F49" s="9">
        <v>42.6</v>
      </c>
      <c r="G49" s="9">
        <v>1</v>
      </c>
      <c r="H49" s="33">
        <v>1000</v>
      </c>
      <c r="J49" s="9">
        <v>3.2</v>
      </c>
      <c r="K49" s="33">
        <v>816</v>
      </c>
      <c r="L49" s="2"/>
      <c r="M49" s="9">
        <v>79.5</v>
      </c>
      <c r="N49" s="9">
        <v>15.1</v>
      </c>
      <c r="O49" s="9">
        <v>2.6</v>
      </c>
      <c r="P49" s="9">
        <f t="shared" si="2"/>
        <v>87.05</v>
      </c>
      <c r="Q49" s="33">
        <v>1000</v>
      </c>
      <c r="R49" s="1"/>
      <c r="S49" s="19">
        <v>3.2</v>
      </c>
      <c r="T49" s="33">
        <v>856</v>
      </c>
      <c r="V49" s="9">
        <v>15.8</v>
      </c>
      <c r="W49" s="9">
        <v>58.2</v>
      </c>
      <c r="X49" s="9">
        <v>5.5</v>
      </c>
      <c r="Y49" s="9">
        <f t="shared" si="5"/>
        <v>44.900000000000006</v>
      </c>
      <c r="Z49" s="33">
        <v>1000</v>
      </c>
      <c r="AB49" s="9">
        <v>15.8</v>
      </c>
      <c r="AC49" s="9">
        <v>58.2</v>
      </c>
      <c r="AD49" s="9">
        <v>5.5</v>
      </c>
      <c r="AE49" s="9">
        <v>15.1</v>
      </c>
      <c r="AF49" s="9">
        <v>2.6</v>
      </c>
      <c r="AG49" s="28">
        <f t="shared" si="4"/>
        <v>87.05</v>
      </c>
      <c r="AH49" s="33">
        <v>1000</v>
      </c>
      <c r="AI49" s="1"/>
      <c r="AJ49" s="9">
        <v>1.8</v>
      </c>
      <c r="AK49" s="33">
        <v>11</v>
      </c>
      <c r="AL49" s="9">
        <v>1.8</v>
      </c>
      <c r="AM49" s="33">
        <v>16</v>
      </c>
      <c r="AN49" s="9">
        <v>1.8</v>
      </c>
      <c r="AO49" s="33">
        <v>27</v>
      </c>
      <c r="AQ49" s="9">
        <v>1.6</v>
      </c>
      <c r="AR49" s="33">
        <v>20</v>
      </c>
      <c r="AS49" s="9">
        <v>1.9</v>
      </c>
      <c r="AT49" s="33">
        <v>44</v>
      </c>
      <c r="AU49" s="9">
        <v>1.8</v>
      </c>
      <c r="AV49" s="33">
        <v>64</v>
      </c>
      <c r="AX49" s="9"/>
      <c r="AY49" s="33"/>
      <c r="AZ49" s="9"/>
      <c r="BA49" s="33"/>
      <c r="BB49" s="9">
        <v>2.2999999999999998</v>
      </c>
      <c r="BC49" s="33">
        <v>437</v>
      </c>
      <c r="BD49" s="2"/>
      <c r="BE49" s="9"/>
      <c r="BF49" s="9"/>
      <c r="BG49" s="9"/>
      <c r="BH49" s="9"/>
      <c r="BI49" s="33"/>
      <c r="BJ49" s="9"/>
      <c r="BK49" s="9"/>
      <c r="BL49" s="9"/>
      <c r="BM49" s="9"/>
      <c r="BN49" s="33"/>
      <c r="BO49" s="9">
        <v>11.1</v>
      </c>
      <c r="BP49" s="9">
        <v>74.900000000000006</v>
      </c>
      <c r="BQ49" s="9">
        <v>12.5</v>
      </c>
      <c r="BR49" s="9">
        <f t="shared" si="0"/>
        <v>48.550000000000004</v>
      </c>
      <c r="BS49" s="33">
        <v>541</v>
      </c>
      <c r="BU49" s="9"/>
      <c r="BV49" s="9"/>
      <c r="BW49" s="9"/>
      <c r="BX49" s="9"/>
      <c r="BY49" s="33"/>
      <c r="BZ49" s="9"/>
      <c r="CA49" s="9"/>
      <c r="CB49" s="9"/>
      <c r="CC49" s="9"/>
      <c r="CD49" s="33"/>
      <c r="CE49" s="9">
        <v>11.8</v>
      </c>
      <c r="CF49" s="9">
        <v>61.9</v>
      </c>
      <c r="CG49" s="9">
        <v>23.8</v>
      </c>
      <c r="CH49" s="9">
        <f t="shared" si="1"/>
        <v>42.75</v>
      </c>
      <c r="CI49" s="33">
        <v>541</v>
      </c>
      <c r="CK49" s="9">
        <v>2.2000000000000002</v>
      </c>
      <c r="CL49" s="33">
        <v>10</v>
      </c>
      <c r="CM49" s="9">
        <v>2.1</v>
      </c>
      <c r="CN49" s="33">
        <v>16</v>
      </c>
      <c r="CO49" s="9">
        <v>2.1</v>
      </c>
      <c r="CP49" s="33">
        <v>26</v>
      </c>
      <c r="CR49" s="28">
        <v>2</v>
      </c>
      <c r="CS49" s="33">
        <v>20</v>
      </c>
      <c r="CT49" s="9">
        <v>2.2999999999999998</v>
      </c>
      <c r="CU49" s="33">
        <v>44</v>
      </c>
      <c r="CV49" s="9">
        <v>2.2000000000000002</v>
      </c>
      <c r="CW49" s="33">
        <v>64</v>
      </c>
      <c r="CY49" s="9"/>
      <c r="CZ49" s="33"/>
      <c r="DA49" s="9"/>
      <c r="DB49" s="33"/>
      <c r="DC49" s="9">
        <v>3.1</v>
      </c>
      <c r="DD49" s="33">
        <v>435</v>
      </c>
      <c r="DE49" s="2"/>
      <c r="DF49" s="9">
        <v>4.7</v>
      </c>
      <c r="DG49" s="33">
        <v>737</v>
      </c>
      <c r="DH49" s="1"/>
      <c r="DI49" s="9">
        <v>2.7</v>
      </c>
      <c r="DJ49" s="33">
        <v>10</v>
      </c>
      <c r="DK49" s="9">
        <v>2.5</v>
      </c>
      <c r="DL49" s="33">
        <v>16</v>
      </c>
      <c r="DM49" s="9">
        <v>2.6</v>
      </c>
      <c r="DN49" s="33">
        <v>26</v>
      </c>
      <c r="DP49" s="9">
        <v>2.2999999999999998</v>
      </c>
      <c r="DQ49" s="33">
        <v>20</v>
      </c>
      <c r="DR49" s="9">
        <v>2.5</v>
      </c>
      <c r="DS49" s="33">
        <v>42</v>
      </c>
      <c r="DT49" s="9">
        <v>2.5</v>
      </c>
      <c r="DU49" s="33">
        <v>62</v>
      </c>
    </row>
    <row r="50" spans="1:125" x14ac:dyDescent="0.2">
      <c r="A50" s="8" t="s">
        <v>44</v>
      </c>
      <c r="B50" s="9">
        <v>3.1</v>
      </c>
      <c r="C50" s="9">
        <v>11</v>
      </c>
      <c r="D50" s="9">
        <v>38.6</v>
      </c>
      <c r="E50" s="9">
        <f t="shared" si="7"/>
        <v>52.7</v>
      </c>
      <c r="F50" s="9">
        <v>43.3</v>
      </c>
      <c r="G50" s="9">
        <v>1.4</v>
      </c>
      <c r="H50" s="33">
        <v>1000</v>
      </c>
      <c r="J50" s="9">
        <v>3.2</v>
      </c>
      <c r="K50" s="33">
        <v>803</v>
      </c>
      <c r="L50" s="2"/>
      <c r="M50" s="9">
        <v>78.3</v>
      </c>
      <c r="N50" s="9">
        <v>15.9</v>
      </c>
      <c r="O50" s="9">
        <v>1.7</v>
      </c>
      <c r="P50" s="9">
        <f t="shared" si="2"/>
        <v>86.25</v>
      </c>
      <c r="Q50" s="33">
        <v>1000</v>
      </c>
      <c r="R50" s="1"/>
      <c r="S50" s="19">
        <v>3.3</v>
      </c>
      <c r="T50" s="33">
        <v>845</v>
      </c>
      <c r="V50" s="9">
        <v>17.600000000000001</v>
      </c>
      <c r="W50" s="9">
        <v>55.1</v>
      </c>
      <c r="X50" s="9">
        <v>5.6</v>
      </c>
      <c r="Y50" s="9">
        <f t="shared" si="5"/>
        <v>45.150000000000006</v>
      </c>
      <c r="Z50" s="33">
        <v>1000</v>
      </c>
      <c r="AB50" s="9">
        <v>17.600000000000001</v>
      </c>
      <c r="AC50" s="9">
        <v>55.1</v>
      </c>
      <c r="AD50" s="9">
        <v>5.6</v>
      </c>
      <c r="AE50" s="9">
        <v>15.9</v>
      </c>
      <c r="AF50" s="9">
        <v>1.7</v>
      </c>
      <c r="AG50" s="28">
        <f t="shared" si="4"/>
        <v>86.25</v>
      </c>
      <c r="AH50" s="33">
        <v>1000</v>
      </c>
      <c r="AI50" s="1"/>
      <c r="AJ50" s="9">
        <v>1.7</v>
      </c>
      <c r="AK50" s="33">
        <v>13</v>
      </c>
      <c r="AL50" s="9">
        <v>1.6</v>
      </c>
      <c r="AM50" s="33">
        <v>12</v>
      </c>
      <c r="AN50" s="9">
        <v>1.7</v>
      </c>
      <c r="AO50" s="33">
        <v>25</v>
      </c>
      <c r="AQ50" s="9">
        <v>1.5</v>
      </c>
      <c r="AR50" s="33">
        <v>21</v>
      </c>
      <c r="AS50" s="9">
        <v>1.8</v>
      </c>
      <c r="AT50" s="33">
        <v>40</v>
      </c>
      <c r="AU50" s="9">
        <v>1.7</v>
      </c>
      <c r="AV50" s="33">
        <v>61</v>
      </c>
      <c r="AX50" s="9"/>
      <c r="AY50" s="33"/>
      <c r="AZ50" s="9"/>
      <c r="BA50" s="33"/>
      <c r="BB50" s="9">
        <v>2.2999999999999998</v>
      </c>
      <c r="BC50" s="33">
        <v>430</v>
      </c>
      <c r="BD50" s="2"/>
      <c r="BE50" s="9"/>
      <c r="BF50" s="9"/>
      <c r="BG50" s="9"/>
      <c r="BH50" s="9"/>
      <c r="BI50" s="33"/>
      <c r="BJ50" s="9"/>
      <c r="BK50" s="9"/>
      <c r="BL50" s="9"/>
      <c r="BM50" s="9"/>
      <c r="BN50" s="33"/>
      <c r="BO50" s="9">
        <v>14</v>
      </c>
      <c r="BP50" s="9">
        <v>72.099999999999994</v>
      </c>
      <c r="BQ50" s="9">
        <v>12.3</v>
      </c>
      <c r="BR50" s="9">
        <f t="shared" si="0"/>
        <v>50.05</v>
      </c>
      <c r="BS50" s="33">
        <v>550</v>
      </c>
      <c r="BU50" s="9"/>
      <c r="BV50" s="9"/>
      <c r="BW50" s="9"/>
      <c r="BX50" s="9"/>
      <c r="BY50" s="33"/>
      <c r="BZ50" s="9"/>
      <c r="CA50" s="9"/>
      <c r="CB50" s="9"/>
      <c r="CC50" s="9"/>
      <c r="CD50" s="33"/>
      <c r="CE50" s="9">
        <v>16.2</v>
      </c>
      <c r="CF50" s="9">
        <v>58.1</v>
      </c>
      <c r="CG50" s="9">
        <v>23.7</v>
      </c>
      <c r="CH50" s="9">
        <f t="shared" si="1"/>
        <v>45.25</v>
      </c>
      <c r="CI50" s="33">
        <v>550</v>
      </c>
      <c r="CK50" s="9">
        <v>2.2000000000000002</v>
      </c>
      <c r="CL50" s="33">
        <v>13</v>
      </c>
      <c r="CM50" s="9">
        <v>2</v>
      </c>
      <c r="CN50" s="33">
        <v>12</v>
      </c>
      <c r="CO50" s="9">
        <v>2.1</v>
      </c>
      <c r="CP50" s="33">
        <v>25</v>
      </c>
      <c r="CR50" s="28">
        <v>2</v>
      </c>
      <c r="CS50" s="33">
        <v>21</v>
      </c>
      <c r="CT50" s="9">
        <v>2.2000000000000002</v>
      </c>
      <c r="CU50" s="33">
        <v>40</v>
      </c>
      <c r="CV50" s="9">
        <v>2.1</v>
      </c>
      <c r="CW50" s="33">
        <v>61</v>
      </c>
      <c r="CY50" s="9"/>
      <c r="CZ50" s="33"/>
      <c r="DA50" s="9"/>
      <c r="DB50" s="33"/>
      <c r="DC50" s="9">
        <v>3.1</v>
      </c>
      <c r="DD50" s="33">
        <v>419</v>
      </c>
      <c r="DE50" s="2"/>
      <c r="DF50" s="9">
        <v>4.5999999999999996</v>
      </c>
      <c r="DG50" s="33">
        <v>698</v>
      </c>
      <c r="DH50" s="1"/>
      <c r="DI50" s="9">
        <v>2.4</v>
      </c>
      <c r="DJ50" s="33">
        <v>12</v>
      </c>
      <c r="DK50" s="9">
        <v>2.5</v>
      </c>
      <c r="DL50" s="33">
        <v>12</v>
      </c>
      <c r="DM50" s="9">
        <v>2.4</v>
      </c>
      <c r="DN50" s="33">
        <v>24</v>
      </c>
      <c r="DP50" s="9">
        <v>2.2000000000000002</v>
      </c>
      <c r="DQ50" s="33">
        <v>21</v>
      </c>
      <c r="DR50" s="9">
        <v>2.5</v>
      </c>
      <c r="DS50" s="33">
        <v>39</v>
      </c>
      <c r="DT50" s="9">
        <v>2.4</v>
      </c>
      <c r="DU50" s="33">
        <v>60</v>
      </c>
    </row>
    <row r="51" spans="1:125" x14ac:dyDescent="0.2">
      <c r="A51" s="8" t="s">
        <v>45</v>
      </c>
      <c r="B51" s="9">
        <v>2.5</v>
      </c>
      <c r="C51" s="9">
        <v>10.6</v>
      </c>
      <c r="D51" s="9">
        <v>35.6</v>
      </c>
      <c r="E51" s="9">
        <f t="shared" si="7"/>
        <v>48.7</v>
      </c>
      <c r="F51" s="9">
        <v>47.6</v>
      </c>
      <c r="G51" s="9">
        <v>1.8</v>
      </c>
      <c r="H51" s="33">
        <v>1000</v>
      </c>
      <c r="J51" s="9">
        <v>2.7</v>
      </c>
      <c r="K51" s="33">
        <v>817</v>
      </c>
      <c r="L51" s="2"/>
      <c r="M51" s="9">
        <v>75.800000000000011</v>
      </c>
      <c r="N51" s="9">
        <v>19.2</v>
      </c>
      <c r="O51" s="9">
        <v>2.7</v>
      </c>
      <c r="P51" s="9">
        <f t="shared" si="2"/>
        <v>85.4</v>
      </c>
      <c r="Q51" s="33">
        <v>1000</v>
      </c>
      <c r="R51" s="1"/>
      <c r="S51" s="19">
        <v>2.7</v>
      </c>
      <c r="T51" s="33">
        <v>868</v>
      </c>
      <c r="V51" s="9">
        <v>15.4</v>
      </c>
      <c r="W51" s="9">
        <v>53</v>
      </c>
      <c r="X51" s="9">
        <v>7.4</v>
      </c>
      <c r="Y51" s="9">
        <f t="shared" si="5"/>
        <v>41.9</v>
      </c>
      <c r="Z51" s="33">
        <v>1000</v>
      </c>
      <c r="AB51" s="9">
        <v>15.4</v>
      </c>
      <c r="AC51" s="9">
        <v>53</v>
      </c>
      <c r="AD51" s="9">
        <v>7.4</v>
      </c>
      <c r="AE51" s="9">
        <v>19.2</v>
      </c>
      <c r="AF51" s="9">
        <v>2.7</v>
      </c>
      <c r="AG51" s="28">
        <f t="shared" si="4"/>
        <v>85.4</v>
      </c>
      <c r="AH51" s="33">
        <v>1000</v>
      </c>
      <c r="AI51" s="1"/>
      <c r="AJ51" s="9">
        <v>1.6</v>
      </c>
      <c r="AK51" s="33">
        <v>12</v>
      </c>
      <c r="AL51" s="9">
        <v>1.7</v>
      </c>
      <c r="AM51" s="33">
        <v>15</v>
      </c>
      <c r="AN51" s="9">
        <v>1.6</v>
      </c>
      <c r="AO51" s="33">
        <v>27</v>
      </c>
      <c r="AQ51" s="9">
        <v>1.6</v>
      </c>
      <c r="AR51" s="33">
        <v>21</v>
      </c>
      <c r="AS51" s="9">
        <v>1.9</v>
      </c>
      <c r="AT51" s="33">
        <v>38</v>
      </c>
      <c r="AU51" s="9">
        <v>1.8</v>
      </c>
      <c r="AV51" s="33">
        <v>59</v>
      </c>
      <c r="AX51" s="9"/>
      <c r="AY51" s="33"/>
      <c r="AZ51" s="9"/>
      <c r="BA51" s="33"/>
      <c r="BB51" s="9">
        <v>2.2000000000000002</v>
      </c>
      <c r="BC51" s="33">
        <v>393</v>
      </c>
      <c r="BD51" s="2"/>
      <c r="BE51" s="9"/>
      <c r="BF51" s="9"/>
      <c r="BG51" s="9"/>
      <c r="BH51" s="9"/>
      <c r="BI51" s="33"/>
      <c r="BJ51" s="9"/>
      <c r="BK51" s="9"/>
      <c r="BL51" s="9"/>
      <c r="BM51" s="9"/>
      <c r="BN51" s="33"/>
      <c r="BO51" s="9">
        <v>9.5</v>
      </c>
      <c r="BP51" s="9">
        <v>74.2</v>
      </c>
      <c r="BQ51" s="9">
        <v>16.100000000000001</v>
      </c>
      <c r="BR51" s="9">
        <f t="shared" si="0"/>
        <v>46.6</v>
      </c>
      <c r="BS51" s="33">
        <v>462</v>
      </c>
      <c r="BU51" s="9"/>
      <c r="BV51" s="9"/>
      <c r="BW51" s="9"/>
      <c r="BX51" s="9"/>
      <c r="BY51" s="33"/>
      <c r="BZ51" s="9"/>
      <c r="CA51" s="9"/>
      <c r="CB51" s="9"/>
      <c r="CC51" s="9"/>
      <c r="CD51" s="33"/>
      <c r="CE51" s="9">
        <v>11.9</v>
      </c>
      <c r="CF51" s="9">
        <v>61.5</v>
      </c>
      <c r="CG51" s="9">
        <v>26.6</v>
      </c>
      <c r="CH51" s="9">
        <f t="shared" si="1"/>
        <v>42.65</v>
      </c>
      <c r="CI51" s="33">
        <v>462</v>
      </c>
      <c r="CK51" s="9">
        <v>1.9</v>
      </c>
      <c r="CL51" s="33">
        <v>12</v>
      </c>
      <c r="CM51" s="9">
        <v>2</v>
      </c>
      <c r="CN51" s="33">
        <v>15</v>
      </c>
      <c r="CO51" s="9">
        <v>2</v>
      </c>
      <c r="CP51" s="33">
        <v>27</v>
      </c>
      <c r="CR51" s="9">
        <v>1.8</v>
      </c>
      <c r="CS51" s="33">
        <v>21</v>
      </c>
      <c r="CT51" s="9">
        <v>2.1</v>
      </c>
      <c r="CU51" s="33">
        <v>38</v>
      </c>
      <c r="CV51" s="9">
        <v>2</v>
      </c>
      <c r="CW51" s="33">
        <v>59</v>
      </c>
      <c r="CY51" s="9"/>
      <c r="CZ51" s="33"/>
      <c r="DA51" s="9"/>
      <c r="DB51" s="33"/>
      <c r="DC51" s="9">
        <v>3</v>
      </c>
      <c r="DD51" s="33">
        <v>384</v>
      </c>
      <c r="DE51" s="2"/>
      <c r="DF51" s="9">
        <v>4.2</v>
      </c>
      <c r="DG51" s="33">
        <v>748</v>
      </c>
      <c r="DH51" s="1"/>
      <c r="DI51" s="9">
        <v>2.5</v>
      </c>
      <c r="DJ51" s="33">
        <v>12</v>
      </c>
      <c r="DK51" s="9">
        <v>2.8</v>
      </c>
      <c r="DL51" s="33">
        <v>15</v>
      </c>
      <c r="DM51" s="9">
        <v>2.7</v>
      </c>
      <c r="DN51" s="33">
        <v>27</v>
      </c>
      <c r="DP51" s="9">
        <v>2.2000000000000002</v>
      </c>
      <c r="DQ51" s="33">
        <v>21</v>
      </c>
      <c r="DR51" s="9">
        <v>2.6</v>
      </c>
      <c r="DS51" s="33">
        <v>37</v>
      </c>
      <c r="DT51" s="9">
        <v>2.4</v>
      </c>
      <c r="DU51" s="33">
        <v>58</v>
      </c>
    </row>
    <row r="52" spans="1:125" x14ac:dyDescent="0.2">
      <c r="A52" s="8" t="s">
        <v>46</v>
      </c>
      <c r="B52" s="9">
        <v>4.4000000000000004</v>
      </c>
      <c r="C52" s="9">
        <v>10.5</v>
      </c>
      <c r="D52" s="9">
        <v>36.6</v>
      </c>
      <c r="E52" s="9">
        <f t="shared" si="7"/>
        <v>51.5</v>
      </c>
      <c r="F52" s="9">
        <v>43.6</v>
      </c>
      <c r="G52" s="9">
        <v>1</v>
      </c>
      <c r="H52" s="33">
        <v>1000</v>
      </c>
      <c r="J52" s="9">
        <v>2.9</v>
      </c>
      <c r="K52" s="33">
        <v>818</v>
      </c>
      <c r="L52" s="2"/>
      <c r="M52" s="9">
        <v>77.899999999999991</v>
      </c>
      <c r="N52" s="9">
        <v>16.399999999999999</v>
      </c>
      <c r="O52" s="9">
        <v>3</v>
      </c>
      <c r="P52" s="9">
        <f t="shared" si="2"/>
        <v>86.1</v>
      </c>
      <c r="Q52" s="33">
        <v>1000</v>
      </c>
      <c r="R52" s="1"/>
      <c r="S52" s="19">
        <v>2.7</v>
      </c>
      <c r="T52" s="33">
        <v>849</v>
      </c>
      <c r="V52" s="9">
        <v>13.6</v>
      </c>
      <c r="W52" s="9">
        <v>56.7</v>
      </c>
      <c r="X52" s="9">
        <v>7.6</v>
      </c>
      <c r="Y52" s="9">
        <f t="shared" si="5"/>
        <v>41.95</v>
      </c>
      <c r="Z52" s="33">
        <v>1000</v>
      </c>
      <c r="AB52" s="9">
        <v>13.6</v>
      </c>
      <c r="AC52" s="9">
        <v>56.7</v>
      </c>
      <c r="AD52" s="9">
        <v>7.6</v>
      </c>
      <c r="AE52" s="9">
        <v>16.399999999999999</v>
      </c>
      <c r="AF52" s="9">
        <v>3</v>
      </c>
      <c r="AG52" s="28">
        <f t="shared" si="4"/>
        <v>86.1</v>
      </c>
      <c r="AH52" s="33">
        <v>1000</v>
      </c>
      <c r="AI52" s="1"/>
      <c r="AJ52" s="9">
        <v>1.8</v>
      </c>
      <c r="AK52" s="33">
        <v>11</v>
      </c>
      <c r="AL52" s="9">
        <v>2</v>
      </c>
      <c r="AM52" s="33">
        <v>10</v>
      </c>
      <c r="AN52" s="9">
        <v>1.9</v>
      </c>
      <c r="AO52" s="33">
        <v>21</v>
      </c>
      <c r="AQ52" s="9">
        <v>2</v>
      </c>
      <c r="AR52" s="33">
        <v>22</v>
      </c>
      <c r="AS52" s="9">
        <v>2.2999999999999998</v>
      </c>
      <c r="AT52" s="33">
        <v>42</v>
      </c>
      <c r="AU52" s="9">
        <v>2.2000000000000002</v>
      </c>
      <c r="AV52" s="33">
        <v>64</v>
      </c>
      <c r="AX52" s="9"/>
      <c r="AY52" s="33"/>
      <c r="AZ52" s="9"/>
      <c r="BA52" s="33"/>
      <c r="BB52" s="9">
        <v>2.2999999999999998</v>
      </c>
      <c r="BC52" s="33">
        <v>374</v>
      </c>
      <c r="BD52" s="2"/>
      <c r="BE52" s="9"/>
      <c r="BF52" s="9"/>
      <c r="BG52" s="9"/>
      <c r="BH52" s="9"/>
      <c r="BI52" s="33"/>
      <c r="BJ52" s="9"/>
      <c r="BK52" s="9"/>
      <c r="BL52" s="9"/>
      <c r="BM52" s="9"/>
      <c r="BN52" s="33"/>
      <c r="BO52" s="9">
        <v>15.9</v>
      </c>
      <c r="BP52" s="9">
        <v>69.7</v>
      </c>
      <c r="BQ52" s="9">
        <v>13.3</v>
      </c>
      <c r="BR52" s="9">
        <f t="shared" si="0"/>
        <v>50.75</v>
      </c>
      <c r="BS52" s="33">
        <v>458</v>
      </c>
      <c r="BU52" s="9"/>
      <c r="BV52" s="9"/>
      <c r="BW52" s="9"/>
      <c r="BX52" s="9"/>
      <c r="BY52" s="33"/>
      <c r="BZ52" s="9"/>
      <c r="CA52" s="9"/>
      <c r="CB52" s="9"/>
      <c r="CC52" s="9"/>
      <c r="CD52" s="33"/>
      <c r="CE52" s="9">
        <v>12.4</v>
      </c>
      <c r="CF52" s="9">
        <v>61.2</v>
      </c>
      <c r="CG52" s="9">
        <v>24.6</v>
      </c>
      <c r="CH52" s="34">
        <f t="shared" si="1"/>
        <v>43</v>
      </c>
      <c r="CI52" s="33">
        <v>458</v>
      </c>
      <c r="CK52" s="9">
        <v>2.2000000000000002</v>
      </c>
      <c r="CL52" s="33">
        <v>11</v>
      </c>
      <c r="CM52" s="9">
        <v>2.1</v>
      </c>
      <c r="CN52" s="33">
        <v>10</v>
      </c>
      <c r="CO52" s="9">
        <v>2.2000000000000002</v>
      </c>
      <c r="CP52" s="33">
        <v>21</v>
      </c>
      <c r="CR52" s="9">
        <v>2.2000000000000002</v>
      </c>
      <c r="CS52" s="33">
        <v>22</v>
      </c>
      <c r="CT52" s="9">
        <v>2.6</v>
      </c>
      <c r="CU52" s="33">
        <v>42</v>
      </c>
      <c r="CV52" s="9">
        <v>2.4</v>
      </c>
      <c r="CW52" s="33">
        <v>64</v>
      </c>
      <c r="CY52" s="9"/>
      <c r="CZ52" s="33"/>
      <c r="DA52" s="9"/>
      <c r="DB52" s="33"/>
      <c r="DC52" s="9">
        <v>3</v>
      </c>
      <c r="DD52" s="33">
        <v>366</v>
      </c>
      <c r="DE52" s="2"/>
      <c r="DF52" s="9">
        <v>4.2</v>
      </c>
      <c r="DG52" s="33">
        <v>735</v>
      </c>
      <c r="DH52" s="1"/>
      <c r="DI52" s="9">
        <v>2.5</v>
      </c>
      <c r="DJ52" s="33">
        <v>11</v>
      </c>
      <c r="DK52" s="9">
        <v>2.5</v>
      </c>
      <c r="DL52" s="33">
        <v>10</v>
      </c>
      <c r="DM52" s="9">
        <v>2.5</v>
      </c>
      <c r="DN52" s="33">
        <v>21</v>
      </c>
      <c r="DP52" s="9">
        <v>2.2000000000000002</v>
      </c>
      <c r="DQ52" s="33">
        <v>21</v>
      </c>
      <c r="DR52" s="9">
        <v>3</v>
      </c>
      <c r="DS52" s="33">
        <v>41</v>
      </c>
      <c r="DT52" s="9">
        <v>2.7</v>
      </c>
      <c r="DU52" s="33">
        <v>62</v>
      </c>
    </row>
    <row r="53" spans="1:125" x14ac:dyDescent="0.2">
      <c r="A53" s="8" t="s">
        <v>47</v>
      </c>
      <c r="B53" s="9">
        <v>4.3</v>
      </c>
      <c r="C53" s="9">
        <v>8.6999999999999993</v>
      </c>
      <c r="D53" s="9">
        <v>36.4</v>
      </c>
      <c r="E53" s="9">
        <f t="shared" si="7"/>
        <v>49.4</v>
      </c>
      <c r="F53" s="9">
        <v>47.2</v>
      </c>
      <c r="G53" s="9">
        <v>0.7</v>
      </c>
      <c r="H53" s="33">
        <v>1000</v>
      </c>
      <c r="J53" s="9">
        <v>2.5</v>
      </c>
      <c r="K53" s="33">
        <v>843</v>
      </c>
      <c r="L53" s="2"/>
      <c r="M53" s="9">
        <v>73</v>
      </c>
      <c r="N53" s="9">
        <v>22.5</v>
      </c>
      <c r="O53" s="9">
        <v>1.6</v>
      </c>
      <c r="P53" s="9">
        <f t="shared" si="2"/>
        <v>84.25</v>
      </c>
      <c r="Q53" s="33">
        <v>1000</v>
      </c>
      <c r="R53" s="1"/>
      <c r="S53" s="19">
        <v>2.7</v>
      </c>
      <c r="T53" s="33">
        <v>882</v>
      </c>
      <c r="V53" s="9">
        <v>16.7</v>
      </c>
      <c r="W53" s="9">
        <v>47.6</v>
      </c>
      <c r="X53" s="9">
        <v>8.6999999999999993</v>
      </c>
      <c r="Y53" s="9">
        <f t="shared" si="5"/>
        <v>40.5</v>
      </c>
      <c r="Z53" s="33">
        <v>1000</v>
      </c>
      <c r="AB53" s="9">
        <v>16.7</v>
      </c>
      <c r="AC53" s="9">
        <v>47.6</v>
      </c>
      <c r="AD53" s="9">
        <v>8.6999999999999993</v>
      </c>
      <c r="AE53" s="9">
        <v>22.5</v>
      </c>
      <c r="AF53" s="9">
        <v>1.6</v>
      </c>
      <c r="AG53" s="28">
        <f t="shared" si="4"/>
        <v>84.25</v>
      </c>
      <c r="AH53" s="33">
        <v>1000</v>
      </c>
      <c r="AI53" s="1"/>
      <c r="AJ53" s="9">
        <v>2.1</v>
      </c>
      <c r="AK53" s="33">
        <v>10</v>
      </c>
      <c r="AL53" s="9">
        <v>2</v>
      </c>
      <c r="AM53" s="33">
        <v>13</v>
      </c>
      <c r="AN53" s="9">
        <v>2</v>
      </c>
      <c r="AO53" s="33">
        <v>23</v>
      </c>
      <c r="AQ53" s="9">
        <v>2.1</v>
      </c>
      <c r="AR53" s="33">
        <v>17</v>
      </c>
      <c r="AS53" s="9">
        <v>2.1</v>
      </c>
      <c r="AT53" s="33">
        <v>35</v>
      </c>
      <c r="AU53" s="9">
        <v>2.1</v>
      </c>
      <c r="AV53" s="33">
        <v>52</v>
      </c>
      <c r="AX53" s="9"/>
      <c r="AY53" s="33"/>
      <c r="AZ53" s="9"/>
      <c r="BA53" s="33"/>
      <c r="BB53" s="9">
        <v>2.2000000000000002</v>
      </c>
      <c r="BC53" s="33">
        <v>356</v>
      </c>
      <c r="BD53" s="2"/>
      <c r="BE53" s="9"/>
      <c r="BF53" s="9"/>
      <c r="BG53" s="9"/>
      <c r="BH53" s="9"/>
      <c r="BI53" s="33"/>
      <c r="BJ53" s="9"/>
      <c r="BK53" s="9"/>
      <c r="BL53" s="9"/>
      <c r="BM53" s="9"/>
      <c r="BN53" s="33"/>
      <c r="BO53" s="9">
        <v>10.199999999999999</v>
      </c>
      <c r="BP53" s="9">
        <v>72.5</v>
      </c>
      <c r="BQ53" s="9">
        <v>16.600000000000001</v>
      </c>
      <c r="BR53" s="9">
        <f t="shared" si="0"/>
        <v>46.45</v>
      </c>
      <c r="BS53" s="33">
        <v>422</v>
      </c>
      <c r="BU53" s="9"/>
      <c r="BV53" s="9"/>
      <c r="BW53" s="9"/>
      <c r="BX53" s="9"/>
      <c r="BY53" s="33"/>
      <c r="BZ53" s="9"/>
      <c r="CA53" s="9"/>
      <c r="CB53" s="9"/>
      <c r="CC53" s="9"/>
      <c r="CD53" s="33"/>
      <c r="CE53" s="9">
        <v>10.199999999999999</v>
      </c>
      <c r="CF53" s="9">
        <v>57.6</v>
      </c>
      <c r="CG53" s="9">
        <v>30.6</v>
      </c>
      <c r="CH53" s="9">
        <f t="shared" si="1"/>
        <v>39</v>
      </c>
      <c r="CI53" s="33">
        <v>422</v>
      </c>
      <c r="CK53" s="9">
        <v>2.6</v>
      </c>
      <c r="CL53" s="33">
        <v>9</v>
      </c>
      <c r="CM53" s="9">
        <v>2.2999999999999998</v>
      </c>
      <c r="CN53" s="33">
        <v>13</v>
      </c>
      <c r="CO53" s="9">
        <v>2.4</v>
      </c>
      <c r="CP53" s="33">
        <v>22</v>
      </c>
      <c r="CR53" s="9">
        <v>2.1</v>
      </c>
      <c r="CS53" s="33">
        <v>17</v>
      </c>
      <c r="CT53" s="9">
        <v>2.2999999999999998</v>
      </c>
      <c r="CU53" s="33">
        <v>34</v>
      </c>
      <c r="CV53" s="9">
        <v>2.2000000000000002</v>
      </c>
      <c r="CW53" s="33">
        <v>51</v>
      </c>
      <c r="CY53" s="9"/>
      <c r="CZ53" s="33"/>
      <c r="DA53" s="9"/>
      <c r="DB53" s="33"/>
      <c r="DC53" s="9">
        <v>2.9</v>
      </c>
      <c r="DD53" s="33">
        <v>341</v>
      </c>
      <c r="DE53" s="2"/>
      <c r="DF53" s="9">
        <v>3.9</v>
      </c>
      <c r="DG53" s="33">
        <v>727</v>
      </c>
      <c r="DH53" s="1"/>
      <c r="DI53" s="9">
        <v>2.8</v>
      </c>
      <c r="DJ53" s="33">
        <v>10</v>
      </c>
      <c r="DK53" s="9">
        <v>2.5</v>
      </c>
      <c r="DL53" s="33">
        <v>13</v>
      </c>
      <c r="DM53" s="9">
        <v>2.6</v>
      </c>
      <c r="DN53" s="33">
        <v>23</v>
      </c>
      <c r="DP53" s="9">
        <v>2.2999999999999998</v>
      </c>
      <c r="DQ53" s="33">
        <v>17</v>
      </c>
      <c r="DR53" s="9">
        <v>2.7</v>
      </c>
      <c r="DS53" s="33">
        <v>33</v>
      </c>
      <c r="DT53" s="9">
        <v>2.6</v>
      </c>
      <c r="DU53" s="33">
        <v>50</v>
      </c>
    </row>
    <row r="54" spans="1:125" x14ac:dyDescent="0.2">
      <c r="A54" s="8" t="s">
        <v>48</v>
      </c>
      <c r="B54" s="9">
        <v>3</v>
      </c>
      <c r="C54" s="9">
        <v>11.8</v>
      </c>
      <c r="D54" s="9">
        <v>42.6</v>
      </c>
      <c r="E54" s="9">
        <f t="shared" si="7"/>
        <v>57.400000000000006</v>
      </c>
      <c r="F54" s="9">
        <v>38.799999999999997</v>
      </c>
      <c r="G54" s="9">
        <v>0.9</v>
      </c>
      <c r="H54" s="33">
        <v>1000</v>
      </c>
      <c r="J54" s="9">
        <v>2.9</v>
      </c>
      <c r="K54" s="33">
        <v>822</v>
      </c>
      <c r="L54" s="2"/>
      <c r="M54" s="9">
        <v>72.5</v>
      </c>
      <c r="N54" s="9">
        <v>21.4</v>
      </c>
      <c r="O54" s="9">
        <v>1.8</v>
      </c>
      <c r="P54" s="9">
        <f t="shared" si="2"/>
        <v>83.2</v>
      </c>
      <c r="Q54" s="33">
        <v>1000</v>
      </c>
      <c r="R54" s="1"/>
      <c r="S54" s="19">
        <v>2.6</v>
      </c>
      <c r="T54" s="33">
        <v>838</v>
      </c>
      <c r="V54" s="9">
        <v>13.2</v>
      </c>
      <c r="W54" s="9">
        <v>51.7</v>
      </c>
      <c r="X54" s="9">
        <v>7.6</v>
      </c>
      <c r="Y54" s="9">
        <f t="shared" si="5"/>
        <v>39.049999999999997</v>
      </c>
      <c r="Z54" s="33">
        <v>1000</v>
      </c>
      <c r="AB54" s="9">
        <v>13.2</v>
      </c>
      <c r="AC54" s="9">
        <v>51.7</v>
      </c>
      <c r="AD54" s="9">
        <v>7.6</v>
      </c>
      <c r="AE54" s="9">
        <v>21.4</v>
      </c>
      <c r="AF54" s="9">
        <v>1.8</v>
      </c>
      <c r="AG54" s="28">
        <f t="shared" si="4"/>
        <v>83.2</v>
      </c>
      <c r="AH54" s="33">
        <v>1000</v>
      </c>
      <c r="AI54" s="1"/>
      <c r="AJ54" s="9">
        <v>2.2000000000000002</v>
      </c>
      <c r="AK54" s="33">
        <v>13</v>
      </c>
      <c r="AL54" s="9">
        <v>2.1</v>
      </c>
      <c r="AM54" s="33">
        <v>13</v>
      </c>
      <c r="AN54" s="9">
        <v>2.2000000000000002</v>
      </c>
      <c r="AO54" s="33">
        <v>26</v>
      </c>
      <c r="AQ54" s="9">
        <v>2.1</v>
      </c>
      <c r="AR54" s="33">
        <v>19</v>
      </c>
      <c r="AS54" s="9">
        <v>2.1</v>
      </c>
      <c r="AT54" s="33">
        <v>34</v>
      </c>
      <c r="AU54" s="9">
        <v>2.1</v>
      </c>
      <c r="AV54" s="33">
        <v>53</v>
      </c>
      <c r="AX54" s="9"/>
      <c r="AY54" s="33"/>
      <c r="AZ54" s="9"/>
      <c r="BA54" s="33"/>
      <c r="BB54" s="9">
        <v>2.2999999999999998</v>
      </c>
      <c r="BC54" s="33">
        <v>345</v>
      </c>
      <c r="BD54" s="2"/>
      <c r="BE54" s="9"/>
      <c r="BF54" s="9"/>
      <c r="BG54" s="9"/>
      <c r="BH54" s="9"/>
      <c r="BI54" s="33"/>
      <c r="BJ54" s="9"/>
      <c r="BK54" s="9"/>
      <c r="BL54" s="9"/>
      <c r="BM54" s="9"/>
      <c r="BN54" s="33"/>
      <c r="BO54" s="9">
        <v>13.1</v>
      </c>
      <c r="BP54" s="9">
        <v>71.400000000000006</v>
      </c>
      <c r="BQ54" s="9">
        <v>14.1</v>
      </c>
      <c r="BR54" s="9">
        <f t="shared" si="0"/>
        <v>48.800000000000004</v>
      </c>
      <c r="BS54" s="33">
        <v>411</v>
      </c>
      <c r="BU54" s="9"/>
      <c r="BV54" s="9"/>
      <c r="BW54" s="9"/>
      <c r="BX54" s="9"/>
      <c r="BY54" s="33"/>
      <c r="BZ54" s="9"/>
      <c r="CA54" s="9"/>
      <c r="CB54" s="9"/>
      <c r="CC54" s="9"/>
      <c r="CD54" s="33"/>
      <c r="CE54" s="9">
        <v>11.2</v>
      </c>
      <c r="CF54" s="9">
        <v>57.2</v>
      </c>
      <c r="CG54" s="9">
        <v>30.8</v>
      </c>
      <c r="CH54" s="9">
        <f t="shared" si="1"/>
        <v>39.799999999999997</v>
      </c>
      <c r="CI54" s="33">
        <v>411</v>
      </c>
      <c r="CK54" s="9">
        <v>2.5</v>
      </c>
      <c r="CL54" s="33">
        <v>13</v>
      </c>
      <c r="CM54" s="9">
        <v>2.2999999999999998</v>
      </c>
      <c r="CN54" s="33">
        <v>13</v>
      </c>
      <c r="CO54" s="9">
        <v>2.4</v>
      </c>
      <c r="CP54" s="33">
        <v>26</v>
      </c>
      <c r="CR54" s="9">
        <v>2.2999999999999998</v>
      </c>
      <c r="CS54" s="33">
        <v>19</v>
      </c>
      <c r="CT54" s="9">
        <v>2.4</v>
      </c>
      <c r="CU54" s="33">
        <v>34</v>
      </c>
      <c r="CV54" s="9">
        <v>2.4</v>
      </c>
      <c r="CW54" s="33">
        <v>53</v>
      </c>
      <c r="CY54" s="9"/>
      <c r="CZ54" s="33"/>
      <c r="DA54" s="9"/>
      <c r="DB54" s="33"/>
      <c r="DC54" s="9">
        <v>3.1</v>
      </c>
      <c r="DD54" s="33">
        <v>334</v>
      </c>
      <c r="DE54" s="2"/>
      <c r="DF54" s="9">
        <v>4.3</v>
      </c>
      <c r="DG54" s="33">
        <v>691</v>
      </c>
      <c r="DH54" s="1"/>
      <c r="DI54" s="9">
        <v>2.8</v>
      </c>
      <c r="DJ54" s="33">
        <v>13</v>
      </c>
      <c r="DK54" s="9">
        <v>2.5</v>
      </c>
      <c r="DL54" s="33">
        <v>13</v>
      </c>
      <c r="DM54" s="9">
        <v>2.6</v>
      </c>
      <c r="DN54" s="33">
        <v>26</v>
      </c>
      <c r="DP54" s="9">
        <v>2.1</v>
      </c>
      <c r="DQ54" s="33">
        <v>18</v>
      </c>
      <c r="DR54" s="9">
        <v>2.7</v>
      </c>
      <c r="DS54" s="33">
        <v>33</v>
      </c>
      <c r="DT54" s="9">
        <v>2.5</v>
      </c>
      <c r="DU54" s="33">
        <v>51</v>
      </c>
    </row>
    <row r="55" spans="1:125" x14ac:dyDescent="0.2">
      <c r="A55" s="8" t="s">
        <v>49</v>
      </c>
      <c r="B55" s="9">
        <v>3.3</v>
      </c>
      <c r="C55" s="9">
        <v>11.9</v>
      </c>
      <c r="D55" s="9">
        <v>38.5</v>
      </c>
      <c r="E55" s="9">
        <f t="shared" si="7"/>
        <v>53.7</v>
      </c>
      <c r="F55" s="9">
        <v>41.9</v>
      </c>
      <c r="G55" s="9">
        <v>0.4</v>
      </c>
      <c r="H55" s="33">
        <v>1000</v>
      </c>
      <c r="J55" s="9">
        <v>3.2</v>
      </c>
      <c r="K55" s="33">
        <v>718</v>
      </c>
      <c r="L55" s="2"/>
      <c r="M55" s="9">
        <v>77.2</v>
      </c>
      <c r="N55" s="9">
        <v>15.9</v>
      </c>
      <c r="O55" s="9">
        <v>2.6</v>
      </c>
      <c r="P55" s="9">
        <f t="shared" si="2"/>
        <v>85.15</v>
      </c>
      <c r="Q55" s="33">
        <v>1000</v>
      </c>
      <c r="R55" s="1"/>
      <c r="S55" s="19">
        <v>2.8</v>
      </c>
      <c r="T55" s="33">
        <v>814</v>
      </c>
      <c r="V55" s="9">
        <v>14.4</v>
      </c>
      <c r="W55" s="9">
        <v>57.9</v>
      </c>
      <c r="X55" s="9">
        <v>4.9000000000000004</v>
      </c>
      <c r="Y55" s="9">
        <f t="shared" si="5"/>
        <v>43.35</v>
      </c>
      <c r="Z55" s="33">
        <v>1000</v>
      </c>
      <c r="AB55" s="9">
        <v>14.4</v>
      </c>
      <c r="AC55" s="9">
        <v>57.9</v>
      </c>
      <c r="AD55" s="9">
        <v>4.9000000000000004</v>
      </c>
      <c r="AE55" s="9">
        <v>15.9</v>
      </c>
      <c r="AF55" s="9">
        <v>2.6</v>
      </c>
      <c r="AG55" s="28">
        <f t="shared" si="4"/>
        <v>85.15</v>
      </c>
      <c r="AH55" s="33">
        <v>1000</v>
      </c>
      <c r="AI55" s="1"/>
      <c r="AJ55" s="9">
        <v>2.2999999999999998</v>
      </c>
      <c r="AK55" s="33">
        <v>11</v>
      </c>
      <c r="AL55" s="9">
        <v>2.6</v>
      </c>
      <c r="AM55" s="33">
        <v>11</v>
      </c>
      <c r="AN55" s="9">
        <v>2.4</v>
      </c>
      <c r="AO55" s="33">
        <v>22</v>
      </c>
      <c r="AQ55" s="9">
        <v>2</v>
      </c>
      <c r="AR55" s="33">
        <v>22</v>
      </c>
      <c r="AS55" s="9">
        <v>2.1</v>
      </c>
      <c r="AT55" s="33">
        <v>33</v>
      </c>
      <c r="AU55" s="9">
        <v>2.1</v>
      </c>
      <c r="AV55" s="33">
        <v>55</v>
      </c>
      <c r="AX55" s="9"/>
      <c r="AY55" s="33"/>
      <c r="AZ55" s="9"/>
      <c r="BA55" s="33"/>
      <c r="BB55" s="9">
        <v>2.4</v>
      </c>
      <c r="BC55" s="33">
        <v>369</v>
      </c>
      <c r="BD55" s="2"/>
      <c r="BE55" s="9"/>
      <c r="BF55" s="9"/>
      <c r="BG55" s="9"/>
      <c r="BH55" s="9"/>
      <c r="BI55" s="33"/>
      <c r="BJ55" s="9"/>
      <c r="BK55" s="9"/>
      <c r="BL55" s="9"/>
      <c r="BM55" s="9"/>
      <c r="BN55" s="33"/>
      <c r="BO55" s="9">
        <v>12.5</v>
      </c>
      <c r="BP55" s="9">
        <v>78.099999999999994</v>
      </c>
      <c r="BQ55" s="9">
        <v>9.1999999999999993</v>
      </c>
      <c r="BR55" s="9">
        <f t="shared" si="0"/>
        <v>51.55</v>
      </c>
      <c r="BS55" s="33">
        <v>434</v>
      </c>
      <c r="BU55" s="9"/>
      <c r="BV55" s="9"/>
      <c r="BW55" s="9"/>
      <c r="BX55" s="9"/>
      <c r="BY55" s="33"/>
      <c r="BZ55" s="9"/>
      <c r="CA55" s="9"/>
      <c r="CB55" s="9"/>
      <c r="CC55" s="9"/>
      <c r="CD55" s="33"/>
      <c r="CE55" s="9">
        <v>12.9</v>
      </c>
      <c r="CF55" s="9">
        <v>63.9</v>
      </c>
      <c r="CG55" s="9">
        <v>23</v>
      </c>
      <c r="CH55" s="9">
        <f t="shared" si="1"/>
        <v>44.85</v>
      </c>
      <c r="CI55" s="33">
        <v>434</v>
      </c>
      <c r="CK55" s="9">
        <v>2.2999999999999998</v>
      </c>
      <c r="CL55" s="33">
        <v>11</v>
      </c>
      <c r="CM55" s="9">
        <v>2.9</v>
      </c>
      <c r="CN55" s="33">
        <v>11</v>
      </c>
      <c r="CO55" s="9">
        <v>2.6</v>
      </c>
      <c r="CP55" s="33">
        <v>22</v>
      </c>
      <c r="CR55" s="9">
        <v>2.1</v>
      </c>
      <c r="CS55" s="33">
        <v>22</v>
      </c>
      <c r="CT55" s="9">
        <v>2.4</v>
      </c>
      <c r="CU55" s="33">
        <v>33</v>
      </c>
      <c r="CV55" s="9">
        <v>2.2999999999999998</v>
      </c>
      <c r="CW55" s="33">
        <v>55</v>
      </c>
      <c r="CY55" s="9"/>
      <c r="CZ55" s="33"/>
      <c r="DA55" s="9"/>
      <c r="DB55" s="33"/>
      <c r="DC55" s="9">
        <v>3.2</v>
      </c>
      <c r="DD55" s="33">
        <v>359</v>
      </c>
      <c r="DE55" s="2"/>
      <c r="DF55" s="9">
        <v>4.3</v>
      </c>
      <c r="DG55" s="33">
        <v>690</v>
      </c>
      <c r="DH55" s="1"/>
      <c r="DI55" s="9">
        <v>2.5</v>
      </c>
      <c r="DJ55" s="33">
        <v>11</v>
      </c>
      <c r="DK55" s="9">
        <v>2.4</v>
      </c>
      <c r="DL55" s="33">
        <v>10</v>
      </c>
      <c r="DM55" s="9">
        <v>2.5</v>
      </c>
      <c r="DN55" s="33">
        <v>21</v>
      </c>
      <c r="DP55" s="9">
        <v>2.1</v>
      </c>
      <c r="DQ55" s="33">
        <v>22</v>
      </c>
      <c r="DR55" s="9">
        <v>2.5</v>
      </c>
      <c r="DS55" s="33">
        <v>32</v>
      </c>
      <c r="DT55" s="9">
        <v>2.4</v>
      </c>
      <c r="DU55" s="33">
        <v>54</v>
      </c>
    </row>
    <row r="56" spans="1:125" x14ac:dyDescent="0.2">
      <c r="A56" s="8" t="s">
        <v>50</v>
      </c>
      <c r="B56" s="9">
        <v>6</v>
      </c>
      <c r="C56" s="9">
        <v>14.1</v>
      </c>
      <c r="D56" s="9">
        <v>39.9</v>
      </c>
      <c r="E56" s="9">
        <f t="shared" si="7"/>
        <v>60</v>
      </c>
      <c r="F56" s="9">
        <v>35.5</v>
      </c>
      <c r="G56" s="9">
        <v>1.4</v>
      </c>
      <c r="H56" s="33">
        <v>1005</v>
      </c>
      <c r="J56" s="9">
        <v>3.3</v>
      </c>
      <c r="K56" s="33">
        <v>782</v>
      </c>
      <c r="L56" s="2"/>
      <c r="M56" s="9">
        <v>76.2</v>
      </c>
      <c r="N56" s="9">
        <v>17.7</v>
      </c>
      <c r="O56" s="9">
        <v>3</v>
      </c>
      <c r="P56" s="9">
        <f t="shared" si="2"/>
        <v>85.05</v>
      </c>
      <c r="Q56" s="33">
        <v>1005</v>
      </c>
      <c r="R56" s="1"/>
      <c r="S56" s="19">
        <v>2.9</v>
      </c>
      <c r="T56" s="33">
        <v>820</v>
      </c>
      <c r="V56" s="9">
        <v>16.5</v>
      </c>
      <c r="W56" s="9">
        <v>55.2</v>
      </c>
      <c r="X56" s="9">
        <v>4.5</v>
      </c>
      <c r="Y56" s="9">
        <f t="shared" si="5"/>
        <v>44.1</v>
      </c>
      <c r="Z56" s="33">
        <v>1005</v>
      </c>
      <c r="AB56" s="9">
        <v>16.5</v>
      </c>
      <c r="AC56" s="9">
        <v>55.2</v>
      </c>
      <c r="AD56" s="9">
        <v>4.5</v>
      </c>
      <c r="AE56" s="9">
        <v>17.7</v>
      </c>
      <c r="AF56" s="9">
        <v>3</v>
      </c>
      <c r="AG56" s="28">
        <f t="shared" si="4"/>
        <v>85.05</v>
      </c>
      <c r="AH56" s="33">
        <v>1005</v>
      </c>
      <c r="AI56" s="1"/>
      <c r="AJ56" s="9">
        <v>2.1</v>
      </c>
      <c r="AK56" s="33">
        <v>10</v>
      </c>
      <c r="AL56" s="9">
        <v>2.4</v>
      </c>
      <c r="AM56" s="33">
        <v>10</v>
      </c>
      <c r="AN56" s="9">
        <v>2.2999999999999998</v>
      </c>
      <c r="AO56" s="33">
        <v>20</v>
      </c>
      <c r="AQ56" s="9">
        <v>2.1</v>
      </c>
      <c r="AR56" s="33">
        <v>18</v>
      </c>
      <c r="AS56" s="9">
        <v>2.2999999999999998</v>
      </c>
      <c r="AT56" s="33">
        <v>22</v>
      </c>
      <c r="AU56" s="9">
        <v>2.2000000000000002</v>
      </c>
      <c r="AV56" s="33">
        <v>40</v>
      </c>
      <c r="AX56" s="9"/>
      <c r="AY56" s="33"/>
      <c r="AZ56" s="9"/>
      <c r="BA56" s="33"/>
      <c r="BB56" s="9">
        <v>2.4</v>
      </c>
      <c r="BC56" s="33">
        <v>387</v>
      </c>
      <c r="BD56" s="2"/>
      <c r="BE56" s="9"/>
      <c r="BF56" s="9"/>
      <c r="BG56" s="9"/>
      <c r="BH56" s="9"/>
      <c r="BI56" s="33"/>
      <c r="BJ56" s="9"/>
      <c r="BK56" s="9"/>
      <c r="BL56" s="9"/>
      <c r="BM56" s="9"/>
      <c r="BN56" s="33"/>
      <c r="BO56" s="9">
        <v>12.2</v>
      </c>
      <c r="BP56" s="9">
        <v>74.7</v>
      </c>
      <c r="BQ56" s="9">
        <v>10.5</v>
      </c>
      <c r="BR56" s="9">
        <f t="shared" si="0"/>
        <v>49.55</v>
      </c>
      <c r="BS56" s="33">
        <v>466</v>
      </c>
      <c r="BU56" s="9"/>
      <c r="BV56" s="9"/>
      <c r="BW56" s="9"/>
      <c r="BX56" s="9"/>
      <c r="BY56" s="33"/>
      <c r="BZ56" s="9"/>
      <c r="CA56" s="9"/>
      <c r="CB56" s="9"/>
      <c r="CC56" s="9"/>
      <c r="CD56" s="33"/>
      <c r="CE56" s="9">
        <v>10.9</v>
      </c>
      <c r="CF56" s="9">
        <v>57</v>
      </c>
      <c r="CG56" s="9">
        <v>28.7</v>
      </c>
      <c r="CH56" s="9">
        <f t="shared" si="1"/>
        <v>39.4</v>
      </c>
      <c r="CI56" s="33">
        <v>466</v>
      </c>
      <c r="CK56" s="9">
        <v>2.2000000000000002</v>
      </c>
      <c r="CL56" s="33">
        <v>10</v>
      </c>
      <c r="CM56" s="9">
        <v>2.6</v>
      </c>
      <c r="CN56" s="33">
        <v>10</v>
      </c>
      <c r="CO56" s="9">
        <v>2.4</v>
      </c>
      <c r="CP56" s="33">
        <v>20</v>
      </c>
      <c r="CR56" s="9">
        <v>2.1</v>
      </c>
      <c r="CS56" s="33">
        <v>18</v>
      </c>
      <c r="CT56" s="9">
        <v>2.6</v>
      </c>
      <c r="CU56" s="33">
        <v>22</v>
      </c>
      <c r="CV56" s="9">
        <v>2.4</v>
      </c>
      <c r="CW56" s="33">
        <v>40</v>
      </c>
      <c r="CY56" s="9"/>
      <c r="CZ56" s="33"/>
      <c r="DA56" s="9"/>
      <c r="DB56" s="33"/>
      <c r="DC56" s="9">
        <v>3.2</v>
      </c>
      <c r="DD56" s="33">
        <v>367</v>
      </c>
      <c r="DE56" s="2"/>
      <c r="DF56" s="9">
        <v>4.5999999999999996</v>
      </c>
      <c r="DG56" s="33">
        <v>679</v>
      </c>
      <c r="DH56" s="1"/>
      <c r="DI56" s="9">
        <v>2.7</v>
      </c>
      <c r="DJ56" s="33">
        <v>10</v>
      </c>
      <c r="DK56" s="9">
        <v>2.7</v>
      </c>
      <c r="DL56" s="33">
        <v>10</v>
      </c>
      <c r="DM56" s="9">
        <v>2.7</v>
      </c>
      <c r="DN56" s="33">
        <v>20</v>
      </c>
      <c r="DP56" s="9">
        <v>2</v>
      </c>
      <c r="DQ56" s="33">
        <v>18</v>
      </c>
      <c r="DR56" s="9">
        <v>3.1</v>
      </c>
      <c r="DS56" s="33">
        <v>21</v>
      </c>
      <c r="DT56" s="9">
        <v>2.6</v>
      </c>
      <c r="DU56" s="33">
        <v>39</v>
      </c>
    </row>
    <row r="57" spans="1:125" x14ac:dyDescent="0.2">
      <c r="A57" s="8" t="s">
        <v>51</v>
      </c>
      <c r="B57" s="9">
        <v>3.8</v>
      </c>
      <c r="C57" s="9">
        <v>11.1</v>
      </c>
      <c r="D57" s="9">
        <v>38</v>
      </c>
      <c r="E57" s="9">
        <f t="shared" si="7"/>
        <v>52.9</v>
      </c>
      <c r="F57" s="9">
        <v>42.8</v>
      </c>
      <c r="G57" s="9">
        <v>0.6</v>
      </c>
      <c r="H57" s="33">
        <v>1000</v>
      </c>
      <c r="J57" s="9">
        <v>2.7</v>
      </c>
      <c r="K57" s="33">
        <v>837</v>
      </c>
      <c r="L57" s="2"/>
      <c r="M57" s="9">
        <v>74.2</v>
      </c>
      <c r="N57" s="9">
        <v>20.2</v>
      </c>
      <c r="O57" s="9">
        <v>2.2999999999999998</v>
      </c>
      <c r="P57" s="9">
        <f t="shared" si="2"/>
        <v>84.3</v>
      </c>
      <c r="Q57" s="33">
        <v>1000</v>
      </c>
      <c r="R57" s="1"/>
      <c r="S57" s="19">
        <v>2.6</v>
      </c>
      <c r="T57" s="33">
        <v>833</v>
      </c>
      <c r="V57" s="9">
        <v>15.4</v>
      </c>
      <c r="W57" s="9">
        <v>52.1</v>
      </c>
      <c r="X57" s="9">
        <v>6.7</v>
      </c>
      <c r="Y57" s="9">
        <f t="shared" si="5"/>
        <v>41.45</v>
      </c>
      <c r="Z57" s="33">
        <v>1000</v>
      </c>
      <c r="AB57" s="9">
        <v>15.4</v>
      </c>
      <c r="AC57" s="9">
        <v>52.1</v>
      </c>
      <c r="AD57" s="9">
        <v>6.7</v>
      </c>
      <c r="AE57" s="9">
        <v>20.2</v>
      </c>
      <c r="AF57" s="9">
        <v>2.2999999999999998</v>
      </c>
      <c r="AG57" s="28">
        <f t="shared" si="4"/>
        <v>84.3</v>
      </c>
      <c r="AH57" s="33">
        <v>1000</v>
      </c>
      <c r="AI57" s="1"/>
      <c r="AJ57" s="9">
        <v>2.2999999999999998</v>
      </c>
      <c r="AK57" s="33">
        <v>11</v>
      </c>
      <c r="AL57" s="9">
        <v>2.4</v>
      </c>
      <c r="AM57" s="33">
        <v>9</v>
      </c>
      <c r="AN57" s="9">
        <v>2.2999999999999998</v>
      </c>
      <c r="AO57" s="33">
        <v>20</v>
      </c>
      <c r="AQ57" s="9">
        <v>2.1</v>
      </c>
      <c r="AR57" s="33">
        <v>16</v>
      </c>
      <c r="AS57" s="9">
        <v>2.2000000000000002</v>
      </c>
      <c r="AT57" s="33">
        <v>33</v>
      </c>
      <c r="AU57" s="9">
        <v>2.2000000000000002</v>
      </c>
      <c r="AV57" s="33">
        <v>49</v>
      </c>
      <c r="AX57" s="9"/>
      <c r="AY57" s="33"/>
      <c r="AZ57" s="9"/>
      <c r="BA57" s="33"/>
      <c r="BB57" s="9">
        <v>2.2000000000000002</v>
      </c>
      <c r="BC57" s="33">
        <v>351</v>
      </c>
      <c r="BD57" s="2"/>
      <c r="BE57" s="9"/>
      <c r="BF57" s="9"/>
      <c r="BG57" s="9"/>
      <c r="BH57" s="9"/>
      <c r="BI57" s="33"/>
      <c r="BJ57" s="9"/>
      <c r="BK57" s="9"/>
      <c r="BL57" s="9"/>
      <c r="BM57" s="9"/>
      <c r="BN57" s="33"/>
      <c r="BO57" s="9">
        <v>7</v>
      </c>
      <c r="BP57" s="9">
        <v>72</v>
      </c>
      <c r="BQ57" s="9">
        <v>18.7</v>
      </c>
      <c r="BR57" s="9">
        <f t="shared" si="0"/>
        <v>43</v>
      </c>
      <c r="BS57" s="33">
        <v>427</v>
      </c>
      <c r="BU57" s="9"/>
      <c r="BV57" s="9"/>
      <c r="BW57" s="9"/>
      <c r="BX57" s="9"/>
      <c r="BY57" s="33"/>
      <c r="BZ57" s="9"/>
      <c r="CA57" s="9"/>
      <c r="CB57" s="9"/>
      <c r="CC57" s="9"/>
      <c r="CD57" s="33"/>
      <c r="CE57" s="9">
        <v>11</v>
      </c>
      <c r="CF57" s="9">
        <v>56.8</v>
      </c>
      <c r="CG57" s="9">
        <v>30.4</v>
      </c>
      <c r="CH57" s="9">
        <f t="shared" si="1"/>
        <v>39.4</v>
      </c>
      <c r="CI57" s="33">
        <v>427</v>
      </c>
      <c r="CK57" s="9">
        <v>2.2999999999999998</v>
      </c>
      <c r="CL57" s="33">
        <v>11</v>
      </c>
      <c r="CM57" s="9">
        <v>2.2999999999999998</v>
      </c>
      <c r="CN57" s="33">
        <v>9</v>
      </c>
      <c r="CO57" s="9">
        <v>2.2999999999999998</v>
      </c>
      <c r="CP57" s="33">
        <v>20</v>
      </c>
      <c r="CR57" s="28">
        <v>2</v>
      </c>
      <c r="CS57" s="33">
        <v>16</v>
      </c>
      <c r="CT57" s="9">
        <v>2.2999999999999998</v>
      </c>
      <c r="CU57" s="33">
        <v>33</v>
      </c>
      <c r="CV57" s="9">
        <v>2.2000000000000002</v>
      </c>
      <c r="CW57" s="33">
        <v>49</v>
      </c>
      <c r="CY57" s="9"/>
      <c r="CZ57" s="33"/>
      <c r="DA57" s="9"/>
      <c r="DB57" s="33"/>
      <c r="DC57" s="9">
        <v>2.8</v>
      </c>
      <c r="DD57" s="33">
        <v>341</v>
      </c>
      <c r="DE57" s="2"/>
      <c r="DF57" s="9">
        <v>4.2</v>
      </c>
      <c r="DG57" s="33">
        <v>715</v>
      </c>
      <c r="DH57" s="1"/>
      <c r="DI57" s="9">
        <v>2.5</v>
      </c>
      <c r="DJ57" s="33">
        <v>11</v>
      </c>
      <c r="DK57" s="9">
        <v>2.6</v>
      </c>
      <c r="DL57" s="33">
        <v>9</v>
      </c>
      <c r="DM57" s="9">
        <v>2.5</v>
      </c>
      <c r="DN57" s="33">
        <v>20</v>
      </c>
      <c r="DP57" s="9">
        <v>2</v>
      </c>
      <c r="DQ57" s="33">
        <v>16</v>
      </c>
      <c r="DR57" s="9">
        <v>2.5</v>
      </c>
      <c r="DS57" s="33">
        <v>32</v>
      </c>
      <c r="DT57" s="9">
        <v>2.2999999999999998</v>
      </c>
      <c r="DU57" s="33">
        <v>48</v>
      </c>
    </row>
    <row r="58" spans="1:125" x14ac:dyDescent="0.2">
      <c r="A58" s="8" t="s">
        <v>57</v>
      </c>
      <c r="B58" s="9"/>
      <c r="C58" s="9"/>
      <c r="D58" s="9"/>
      <c r="E58" s="28">
        <v>61.7</v>
      </c>
      <c r="F58" s="28">
        <v>26.6</v>
      </c>
      <c r="G58" s="28">
        <v>7</v>
      </c>
      <c r="H58" s="33">
        <v>1023</v>
      </c>
      <c r="J58" s="28">
        <v>1.7</v>
      </c>
      <c r="K58" s="33">
        <v>783</v>
      </c>
      <c r="M58" s="28">
        <v>68.599999999999994</v>
      </c>
      <c r="N58" s="28">
        <v>21.8</v>
      </c>
      <c r="O58" s="28">
        <v>6.4</v>
      </c>
      <c r="P58" s="28">
        <f t="shared" si="2"/>
        <v>79.5</v>
      </c>
      <c r="Q58" s="33">
        <v>1023</v>
      </c>
      <c r="R58" s="1"/>
      <c r="S58" s="19">
        <v>1.9</v>
      </c>
      <c r="T58" s="33">
        <v>772</v>
      </c>
      <c r="V58" s="28">
        <v>28.9</v>
      </c>
      <c r="W58" s="28">
        <v>51</v>
      </c>
      <c r="X58" s="28">
        <v>15.8</v>
      </c>
      <c r="Y58" s="28">
        <f t="shared" ref="Y58" si="8">V58+(0.5*W58)</f>
        <v>54.4</v>
      </c>
      <c r="Z58" s="33">
        <v>702</v>
      </c>
      <c r="AB58" s="28">
        <v>19.8</v>
      </c>
      <c r="AC58" s="28">
        <v>35</v>
      </c>
      <c r="AD58" s="28">
        <v>10.9</v>
      </c>
      <c r="AE58" s="28">
        <v>21.8</v>
      </c>
      <c r="AF58" s="28">
        <v>6.4</v>
      </c>
      <c r="AG58" s="28">
        <f t="shared" si="4"/>
        <v>76.600000000000009</v>
      </c>
      <c r="AH58" s="33">
        <v>1023</v>
      </c>
      <c r="AI58" s="1"/>
      <c r="AJ58" s="28">
        <v>2.2000000000000002</v>
      </c>
      <c r="AK58" s="33">
        <v>24</v>
      </c>
      <c r="AL58" s="28">
        <v>2.2999999999999998</v>
      </c>
      <c r="AM58" s="33">
        <v>24</v>
      </c>
      <c r="AN58" s="28">
        <v>2.2000000000000002</v>
      </c>
      <c r="AO58" s="33">
        <v>48</v>
      </c>
      <c r="AQ58" s="28">
        <v>2.2999999999999998</v>
      </c>
      <c r="AR58" s="33">
        <v>27</v>
      </c>
      <c r="AS58" s="28">
        <v>2.2999999999999998</v>
      </c>
      <c r="AT58" s="33">
        <v>30</v>
      </c>
      <c r="AU58" s="28">
        <v>2.2999999999999998</v>
      </c>
      <c r="AV58" s="33">
        <v>57</v>
      </c>
      <c r="AX58" s="28">
        <v>2.4</v>
      </c>
      <c r="AY58" s="33">
        <v>194</v>
      </c>
      <c r="AZ58" s="28">
        <v>2.2999999999999998</v>
      </c>
      <c r="BA58" s="33">
        <v>274</v>
      </c>
      <c r="BB58" s="28">
        <v>2.4</v>
      </c>
      <c r="BC58" s="33">
        <v>468</v>
      </c>
      <c r="BE58" s="28">
        <v>26.6</v>
      </c>
      <c r="BF58" s="28">
        <v>50.8</v>
      </c>
      <c r="BG58" s="28">
        <v>21.6</v>
      </c>
      <c r="BH58" s="28">
        <f t="shared" ref="BH58:BH59" si="9">BE58+(0.5*BF58)</f>
        <v>52</v>
      </c>
      <c r="BI58" s="33">
        <v>220</v>
      </c>
      <c r="BJ58" s="28">
        <v>29.5</v>
      </c>
      <c r="BK58" s="28">
        <v>48.2</v>
      </c>
      <c r="BL58" s="28">
        <v>21.8</v>
      </c>
      <c r="BM58" s="28">
        <f t="shared" ref="BM58:BM59" si="10">BK58+(0.5*BJ58)</f>
        <v>62.95</v>
      </c>
      <c r="BN58" s="33">
        <v>312</v>
      </c>
      <c r="BO58" s="28">
        <v>28.3</v>
      </c>
      <c r="BP58" s="28">
        <v>49.3</v>
      </c>
      <c r="BQ58" s="28">
        <v>21.7</v>
      </c>
      <c r="BR58" s="28">
        <f t="shared" si="0"/>
        <v>52.95</v>
      </c>
      <c r="BS58" s="33">
        <v>532</v>
      </c>
      <c r="BU58" s="28">
        <v>15</v>
      </c>
      <c r="BV58" s="28">
        <v>52.8</v>
      </c>
      <c r="BW58" s="28">
        <v>31.6</v>
      </c>
      <c r="BX58" s="28">
        <f t="shared" ref="BX58:BX59" si="11">BU58+(0.5*BV58)</f>
        <v>41.4</v>
      </c>
      <c r="BY58" s="33">
        <v>220</v>
      </c>
      <c r="BZ58" s="28">
        <v>19.5</v>
      </c>
      <c r="CA58" s="28">
        <v>48.9</v>
      </c>
      <c r="CB58" s="28">
        <v>29.9</v>
      </c>
      <c r="CC58" s="28">
        <f t="shared" ref="CC58:CC59" si="12">BZ58+(0.5*CA58)</f>
        <v>43.95</v>
      </c>
      <c r="CD58" s="33">
        <v>312</v>
      </c>
      <c r="CE58" s="28">
        <v>17.7</v>
      </c>
      <c r="CF58" s="28">
        <v>50.5</v>
      </c>
      <c r="CG58" s="28">
        <v>30.6</v>
      </c>
      <c r="CH58" s="28">
        <f t="shared" si="1"/>
        <v>42.95</v>
      </c>
      <c r="CI58" s="33">
        <v>532</v>
      </c>
      <c r="CK58" s="28">
        <v>2.5</v>
      </c>
      <c r="CL58" s="33">
        <v>23</v>
      </c>
      <c r="CM58" s="28">
        <v>2.6</v>
      </c>
      <c r="CN58" s="33">
        <v>24</v>
      </c>
      <c r="CO58" s="28">
        <v>2.6</v>
      </c>
      <c r="CP58" s="33">
        <v>47</v>
      </c>
      <c r="CR58" s="28">
        <v>2</v>
      </c>
      <c r="CS58" s="33">
        <v>27</v>
      </c>
      <c r="CT58" s="28">
        <v>2.4</v>
      </c>
      <c r="CU58" s="33">
        <v>29</v>
      </c>
      <c r="CV58" s="28">
        <v>2.2000000000000002</v>
      </c>
      <c r="CW58" s="33">
        <v>56</v>
      </c>
      <c r="CY58" s="28">
        <v>3</v>
      </c>
      <c r="CZ58" s="33">
        <v>183</v>
      </c>
      <c r="DA58" s="28">
        <v>2.9</v>
      </c>
      <c r="DB58" s="33">
        <v>269</v>
      </c>
      <c r="DC58" s="28">
        <v>2.9</v>
      </c>
      <c r="DD58" s="33">
        <v>452</v>
      </c>
      <c r="DF58" s="28">
        <v>3.6</v>
      </c>
      <c r="DG58" s="33">
        <v>672</v>
      </c>
      <c r="DI58" s="28">
        <v>2.4</v>
      </c>
      <c r="DJ58" s="33">
        <v>18</v>
      </c>
      <c r="DK58" s="28">
        <v>2.5</v>
      </c>
      <c r="DL58" s="33">
        <v>20</v>
      </c>
      <c r="DM58" s="28">
        <v>2.5</v>
      </c>
      <c r="DN58" s="33">
        <v>38</v>
      </c>
      <c r="DP58" s="28">
        <v>2.1</v>
      </c>
      <c r="DQ58" s="33">
        <v>26</v>
      </c>
      <c r="DR58" s="28">
        <v>2.6</v>
      </c>
      <c r="DS58" s="33">
        <v>25</v>
      </c>
      <c r="DT58" s="28">
        <v>2.2999999999999998</v>
      </c>
      <c r="DU58" s="33">
        <v>51</v>
      </c>
    </row>
    <row r="59" spans="1:125" x14ac:dyDescent="0.2">
      <c r="A59" s="8" t="s">
        <v>105</v>
      </c>
      <c r="B59" s="9"/>
      <c r="C59" s="9"/>
      <c r="D59" s="9"/>
      <c r="E59" s="28">
        <v>58.6</v>
      </c>
      <c r="F59" s="28">
        <v>26.9</v>
      </c>
      <c r="G59" s="28">
        <v>6.4</v>
      </c>
      <c r="H59" s="33">
        <v>1000</v>
      </c>
      <c r="J59" s="28">
        <v>1.6</v>
      </c>
      <c r="K59" s="33">
        <v>747</v>
      </c>
      <c r="M59" s="28">
        <v>65.5</v>
      </c>
      <c r="N59" s="28">
        <v>23.1</v>
      </c>
      <c r="O59" s="28">
        <v>5.0999999999999996</v>
      </c>
      <c r="P59" s="28">
        <f t="shared" si="2"/>
        <v>77.05</v>
      </c>
      <c r="Q59" s="33">
        <v>1000</v>
      </c>
      <c r="S59" s="19">
        <v>1.8</v>
      </c>
      <c r="T59" s="33">
        <v>772</v>
      </c>
      <c r="V59" s="28">
        <v>25.6</v>
      </c>
      <c r="W59" s="28">
        <v>48.7</v>
      </c>
      <c r="X59" s="28">
        <v>21</v>
      </c>
      <c r="Y59" s="28">
        <f>V59+(0.5*W59)</f>
        <v>49.95</v>
      </c>
      <c r="Z59" s="33">
        <v>655</v>
      </c>
      <c r="AB59" s="28">
        <v>16.8</v>
      </c>
      <c r="AC59" s="28">
        <v>31.9</v>
      </c>
      <c r="AD59" s="28">
        <v>13.7</v>
      </c>
      <c r="AE59" s="28">
        <v>23.1</v>
      </c>
      <c r="AF59" s="28">
        <v>5.0999999999999996</v>
      </c>
      <c r="AG59" s="28">
        <f t="shared" si="4"/>
        <v>73.95</v>
      </c>
      <c r="AH59" s="33">
        <v>1000</v>
      </c>
      <c r="AJ59" s="28">
        <v>2.2000000000000002</v>
      </c>
      <c r="AK59" s="33">
        <v>20</v>
      </c>
      <c r="AL59" s="28">
        <v>2.4</v>
      </c>
      <c r="AM59" s="33">
        <v>15</v>
      </c>
      <c r="AN59" s="28">
        <v>2.2999999999999998</v>
      </c>
      <c r="AO59" s="33">
        <v>35</v>
      </c>
      <c r="AQ59" s="28">
        <v>1.9</v>
      </c>
      <c r="AR59" s="33">
        <v>24</v>
      </c>
      <c r="AS59" s="28">
        <v>2.2000000000000002</v>
      </c>
      <c r="AT59" s="33">
        <v>25</v>
      </c>
      <c r="AU59" s="28">
        <v>2.1</v>
      </c>
      <c r="AV59" s="33">
        <v>49</v>
      </c>
      <c r="AX59" s="28">
        <v>2.1</v>
      </c>
      <c r="AY59" s="33">
        <v>216</v>
      </c>
      <c r="AZ59" s="28">
        <v>2.1</v>
      </c>
      <c r="BA59" s="33">
        <v>261</v>
      </c>
      <c r="BB59" s="28">
        <v>2.1</v>
      </c>
      <c r="BC59" s="33">
        <v>476</v>
      </c>
      <c r="BE59" s="28">
        <v>13.6</v>
      </c>
      <c r="BF59" s="28">
        <v>62.7</v>
      </c>
      <c r="BG59" s="28">
        <v>21.1</v>
      </c>
      <c r="BH59" s="28">
        <f t="shared" si="9"/>
        <v>44.95</v>
      </c>
      <c r="BI59" s="33">
        <v>249</v>
      </c>
      <c r="BJ59" s="28">
        <v>10.3</v>
      </c>
      <c r="BK59" s="28">
        <v>62.5</v>
      </c>
      <c r="BL59" s="28">
        <v>25.6</v>
      </c>
      <c r="BM59" s="28">
        <f t="shared" si="10"/>
        <v>67.650000000000006</v>
      </c>
      <c r="BN59" s="33">
        <v>301</v>
      </c>
      <c r="BO59" s="28">
        <v>11.8</v>
      </c>
      <c r="BP59" s="28">
        <v>62.6</v>
      </c>
      <c r="BQ59" s="28">
        <v>23.5</v>
      </c>
      <c r="BR59" s="28">
        <f t="shared" si="0"/>
        <v>43.1</v>
      </c>
      <c r="BS59" s="33">
        <v>550</v>
      </c>
      <c r="BU59" s="28">
        <v>12.7</v>
      </c>
      <c r="BV59" s="28">
        <v>51.5</v>
      </c>
      <c r="BW59" s="28">
        <v>31.8</v>
      </c>
      <c r="BX59" s="28">
        <f t="shared" si="11"/>
        <v>38.450000000000003</v>
      </c>
      <c r="BY59" s="33">
        <v>249</v>
      </c>
      <c r="BZ59" s="28">
        <v>10.1</v>
      </c>
      <c r="CA59" s="28">
        <v>53</v>
      </c>
      <c r="CB59" s="28">
        <v>32.299999999999997</v>
      </c>
      <c r="CC59" s="28">
        <f t="shared" si="12"/>
        <v>36.6</v>
      </c>
      <c r="CD59" s="33">
        <v>301</v>
      </c>
      <c r="CE59" s="28">
        <v>11.2</v>
      </c>
      <c r="CF59" s="28">
        <v>52.3</v>
      </c>
      <c r="CG59" s="28">
        <v>32.1</v>
      </c>
      <c r="CH59" s="28">
        <f t="shared" si="1"/>
        <v>37.349999999999994</v>
      </c>
      <c r="CI59" s="33">
        <v>550</v>
      </c>
      <c r="CK59" s="28">
        <v>2.2000000000000002</v>
      </c>
      <c r="CL59" s="33">
        <v>22</v>
      </c>
      <c r="CM59" s="28">
        <v>2.4</v>
      </c>
      <c r="CN59" s="33">
        <v>15</v>
      </c>
      <c r="CO59" s="28">
        <v>2.2999999999999998</v>
      </c>
      <c r="CP59" s="33">
        <v>37</v>
      </c>
      <c r="CR59" s="28">
        <v>2</v>
      </c>
      <c r="CS59" s="33">
        <v>24</v>
      </c>
      <c r="CT59" s="28">
        <v>2.5</v>
      </c>
      <c r="CU59" s="33">
        <v>24</v>
      </c>
      <c r="CV59" s="28">
        <v>2.2000000000000002</v>
      </c>
      <c r="CW59" s="33">
        <v>48</v>
      </c>
      <c r="CY59" s="28">
        <v>2.8</v>
      </c>
      <c r="CZ59" s="33">
        <v>198</v>
      </c>
      <c r="DA59" s="28">
        <v>2.7</v>
      </c>
      <c r="DB59" s="33">
        <v>258</v>
      </c>
      <c r="DC59" s="28">
        <v>2.7</v>
      </c>
      <c r="DD59" s="33">
        <v>456</v>
      </c>
      <c r="DF59" s="28">
        <v>3.2</v>
      </c>
      <c r="DG59" s="33">
        <v>727</v>
      </c>
      <c r="DI59" s="28">
        <v>2.5</v>
      </c>
      <c r="DJ59" s="33">
        <v>21</v>
      </c>
      <c r="DK59" s="28">
        <v>2.5</v>
      </c>
      <c r="DL59" s="33">
        <v>15</v>
      </c>
      <c r="DM59" s="28">
        <v>2.5</v>
      </c>
      <c r="DN59" s="33">
        <v>36</v>
      </c>
      <c r="DP59" s="28">
        <v>2</v>
      </c>
      <c r="DQ59" s="33">
        <v>24</v>
      </c>
      <c r="DR59" s="28">
        <v>2.4</v>
      </c>
      <c r="DS59" s="33">
        <v>24</v>
      </c>
      <c r="DT59" s="28">
        <v>2.2000000000000002</v>
      </c>
      <c r="DU59" s="33">
        <v>48</v>
      </c>
    </row>
    <row r="60" spans="1:125" x14ac:dyDescent="0.2">
      <c r="A60" s="8" t="s">
        <v>147</v>
      </c>
      <c r="B60" s="9"/>
      <c r="C60" s="9"/>
      <c r="D60" s="9"/>
      <c r="E60" s="28">
        <v>69.3</v>
      </c>
      <c r="F60" s="28">
        <v>20.9</v>
      </c>
      <c r="G60" s="28">
        <v>6.3</v>
      </c>
      <c r="H60" s="33">
        <v>1023</v>
      </c>
      <c r="J60" s="28">
        <v>1.9</v>
      </c>
      <c r="K60" s="33">
        <v>795</v>
      </c>
      <c r="M60" s="28">
        <v>67.8</v>
      </c>
      <c r="N60" s="28">
        <v>22.8</v>
      </c>
      <c r="O60" s="28">
        <v>5.7</v>
      </c>
      <c r="P60" s="28">
        <f t="shared" si="2"/>
        <v>79.2</v>
      </c>
      <c r="Q60" s="33">
        <v>1023</v>
      </c>
      <c r="S60" s="19">
        <v>1.8</v>
      </c>
      <c r="T60" s="33">
        <v>890</v>
      </c>
      <c r="V60" s="28">
        <v>20.6</v>
      </c>
      <c r="W60" s="28">
        <v>55.1</v>
      </c>
      <c r="X60" s="28">
        <v>22.1</v>
      </c>
      <c r="Y60" s="28">
        <f t="shared" ref="Y60:Y63" si="13">V60+(0.5*W60)</f>
        <v>48.150000000000006</v>
      </c>
      <c r="Z60" s="33">
        <v>624</v>
      </c>
      <c r="AB60" s="28">
        <v>12.5</v>
      </c>
      <c r="AC60" s="28">
        <v>33.6</v>
      </c>
      <c r="AD60" s="28">
        <v>13.5</v>
      </c>
      <c r="AE60" s="28">
        <v>22.8</v>
      </c>
      <c r="AF60" s="28">
        <v>5.7</v>
      </c>
      <c r="AG60" s="28">
        <f t="shared" ref="AG60:AG63" si="14">(AB60+AC60+AD60)+(0.5*AE60)</f>
        <v>71</v>
      </c>
      <c r="AH60" s="33">
        <v>1023</v>
      </c>
      <c r="AJ60" s="28">
        <v>2.2000000000000002</v>
      </c>
      <c r="AK60" s="33">
        <v>23</v>
      </c>
      <c r="AL60" s="28">
        <v>2.5</v>
      </c>
      <c r="AM60" s="33">
        <v>21</v>
      </c>
      <c r="AN60" s="28">
        <v>2.2999999999999998</v>
      </c>
      <c r="AO60" s="33">
        <v>44</v>
      </c>
      <c r="AQ60" s="28">
        <v>2.2000000000000002</v>
      </c>
      <c r="AR60" s="33">
        <v>25</v>
      </c>
      <c r="AS60" s="28">
        <v>2.4</v>
      </c>
      <c r="AT60" s="33">
        <v>36</v>
      </c>
      <c r="AU60" s="28">
        <v>2.2999999999999998</v>
      </c>
      <c r="AV60" s="33">
        <v>61</v>
      </c>
      <c r="AX60" s="28">
        <v>2.4</v>
      </c>
      <c r="AY60" s="33">
        <v>196</v>
      </c>
      <c r="AZ60" s="28">
        <v>2.1</v>
      </c>
      <c r="BA60" s="33">
        <v>264</v>
      </c>
      <c r="BB60" s="28">
        <v>2.2000000000000002</v>
      </c>
      <c r="BC60" s="33">
        <v>460</v>
      </c>
      <c r="BE60" s="28">
        <v>16.7</v>
      </c>
      <c r="BF60" s="28">
        <v>60.8</v>
      </c>
      <c r="BG60" s="28">
        <v>20.8</v>
      </c>
      <c r="BH60" s="28">
        <f t="shared" ref="BH60:BH63" si="15">BE60+(0.5*BF60)</f>
        <v>47.099999999999994</v>
      </c>
      <c r="BI60" s="33">
        <v>237</v>
      </c>
      <c r="BJ60" s="28">
        <v>16.7</v>
      </c>
      <c r="BK60" s="28">
        <v>62.6</v>
      </c>
      <c r="BL60" s="28">
        <v>20.399999999999999</v>
      </c>
      <c r="BM60" s="28">
        <f t="shared" ref="BM60:BM63" si="16">BK60+(0.5*BJ60)</f>
        <v>70.95</v>
      </c>
      <c r="BN60" s="33">
        <v>301</v>
      </c>
      <c r="BO60" s="28">
        <v>16.7</v>
      </c>
      <c r="BP60" s="28">
        <v>61.8</v>
      </c>
      <c r="BQ60" s="28">
        <v>20.6</v>
      </c>
      <c r="BR60" s="28">
        <f t="shared" ref="BR60:BR63" si="17">BO60+(0.5*BP60)</f>
        <v>47.599999999999994</v>
      </c>
      <c r="BS60" s="33">
        <v>537</v>
      </c>
      <c r="BU60" s="28">
        <v>10.7</v>
      </c>
      <c r="BV60" s="28">
        <v>51</v>
      </c>
      <c r="BW60" s="28">
        <v>34.5</v>
      </c>
      <c r="BX60" s="28">
        <f t="shared" ref="BX60:BX63" si="18">BU60+(0.5*BV60)</f>
        <v>36.200000000000003</v>
      </c>
      <c r="BY60" s="33">
        <v>237</v>
      </c>
      <c r="BZ60" s="28">
        <v>9.3000000000000007</v>
      </c>
      <c r="CA60" s="28">
        <v>54.2</v>
      </c>
      <c r="CB60" s="28">
        <v>33.4</v>
      </c>
      <c r="CC60" s="28">
        <f t="shared" ref="CC60:CC63" si="19">BZ60+(0.5*CA60)</f>
        <v>36.400000000000006</v>
      </c>
      <c r="CD60" s="33">
        <v>301</v>
      </c>
      <c r="CE60" s="28">
        <v>9.9</v>
      </c>
      <c r="CF60" s="28">
        <v>52.8</v>
      </c>
      <c r="CG60" s="28">
        <v>33.9</v>
      </c>
      <c r="CH60" s="28">
        <f t="shared" ref="CH60:CH63" si="20">CE60+(0.5*CF60)</f>
        <v>36.299999999999997</v>
      </c>
      <c r="CI60" s="33">
        <v>537</v>
      </c>
      <c r="CK60" s="28">
        <v>2.2999999999999998</v>
      </c>
      <c r="CL60" s="33">
        <v>22</v>
      </c>
      <c r="CM60" s="28">
        <v>2.8</v>
      </c>
      <c r="CN60" s="33">
        <v>21</v>
      </c>
      <c r="CO60" s="28">
        <v>2.5</v>
      </c>
      <c r="CP60" s="33">
        <v>43</v>
      </c>
      <c r="CR60" s="28">
        <v>1.9</v>
      </c>
      <c r="CS60" s="33">
        <v>25</v>
      </c>
      <c r="CT60" s="28">
        <v>2.2999999999999998</v>
      </c>
      <c r="CU60" s="33">
        <v>35</v>
      </c>
      <c r="CV60" s="28">
        <v>2.1</v>
      </c>
      <c r="CW60" s="33">
        <v>60</v>
      </c>
      <c r="CY60" s="28">
        <v>3.1</v>
      </c>
      <c r="CZ60" s="33">
        <v>181</v>
      </c>
      <c r="DA60" s="28">
        <v>2.7</v>
      </c>
      <c r="DB60" s="33">
        <v>261</v>
      </c>
      <c r="DC60" s="28">
        <v>2.9</v>
      </c>
      <c r="DD60" s="33">
        <v>442</v>
      </c>
      <c r="DF60" s="28">
        <v>3</v>
      </c>
      <c r="DG60" s="33">
        <v>714</v>
      </c>
      <c r="DI60" s="28">
        <v>2.5</v>
      </c>
      <c r="DJ60" s="33">
        <v>20</v>
      </c>
      <c r="DK60" s="28">
        <v>2.6</v>
      </c>
      <c r="DL60" s="33">
        <v>19</v>
      </c>
      <c r="DM60" s="28">
        <v>2.6</v>
      </c>
      <c r="DN60" s="33">
        <v>39</v>
      </c>
      <c r="DP60" s="28">
        <v>2</v>
      </c>
      <c r="DQ60" s="33">
        <v>25</v>
      </c>
      <c r="DR60" s="28">
        <v>2.5</v>
      </c>
      <c r="DS60" s="33">
        <v>30</v>
      </c>
      <c r="DT60" s="28">
        <v>2.2000000000000002</v>
      </c>
      <c r="DU60" s="33">
        <v>55</v>
      </c>
    </row>
    <row r="61" spans="1:125" x14ac:dyDescent="0.2">
      <c r="A61" s="8" t="s">
        <v>148</v>
      </c>
      <c r="B61" s="9"/>
      <c r="C61" s="9"/>
      <c r="D61" s="9"/>
      <c r="E61" s="28">
        <v>65.2</v>
      </c>
      <c r="F61" s="28">
        <v>22.7</v>
      </c>
      <c r="G61" s="28">
        <v>7.1</v>
      </c>
      <c r="H61" s="33">
        <v>1000</v>
      </c>
      <c r="J61" s="28">
        <v>2</v>
      </c>
      <c r="K61" s="33">
        <v>794</v>
      </c>
      <c r="M61" s="28">
        <v>66.2</v>
      </c>
      <c r="N61" s="28">
        <v>22.7</v>
      </c>
      <c r="O61" s="28">
        <v>8.6</v>
      </c>
      <c r="P61" s="28">
        <f t="shared" si="2"/>
        <v>77.55</v>
      </c>
      <c r="Q61" s="33">
        <v>1000</v>
      </c>
      <c r="S61" s="19">
        <v>2</v>
      </c>
      <c r="T61" s="33">
        <v>808</v>
      </c>
      <c r="V61" s="28">
        <v>22.2</v>
      </c>
      <c r="W61" s="28">
        <v>48.3</v>
      </c>
      <c r="X61" s="28">
        <v>25</v>
      </c>
      <c r="Y61" s="28">
        <f t="shared" si="13"/>
        <v>46.349999999999994</v>
      </c>
      <c r="Z61" s="33">
        <v>544</v>
      </c>
      <c r="AB61" s="28">
        <v>12.1</v>
      </c>
      <c r="AC61" s="28">
        <v>26.3</v>
      </c>
      <c r="AD61" s="28">
        <v>13.6</v>
      </c>
      <c r="AE61" s="28">
        <v>22.7</v>
      </c>
      <c r="AF61" s="28">
        <v>8.6</v>
      </c>
      <c r="AG61" s="28">
        <f t="shared" si="14"/>
        <v>63.35</v>
      </c>
      <c r="AH61" s="33">
        <v>1000</v>
      </c>
      <c r="AJ61" s="28">
        <v>2.1</v>
      </c>
      <c r="AK61" s="33">
        <v>22</v>
      </c>
      <c r="AL61" s="28">
        <v>2.5</v>
      </c>
      <c r="AM61" s="33">
        <v>17</v>
      </c>
      <c r="AN61" s="28">
        <v>2.2999999999999998</v>
      </c>
      <c r="AO61" s="33">
        <v>39</v>
      </c>
      <c r="AQ61" s="28">
        <v>2.1</v>
      </c>
      <c r="AR61" s="33">
        <v>21</v>
      </c>
      <c r="AS61" s="28">
        <v>2.4</v>
      </c>
      <c r="AT61" s="33">
        <v>28</v>
      </c>
      <c r="AU61" s="28">
        <v>2.2000000000000002</v>
      </c>
      <c r="AV61" s="33">
        <v>49</v>
      </c>
      <c r="AX61" s="28">
        <v>2.2000000000000002</v>
      </c>
      <c r="AY61" s="33">
        <v>201</v>
      </c>
      <c r="AZ61" s="28">
        <v>2.2999999999999998</v>
      </c>
      <c r="BA61" s="33">
        <v>257</v>
      </c>
      <c r="BB61" s="28">
        <v>2.2999999999999998</v>
      </c>
      <c r="BC61" s="33">
        <v>457</v>
      </c>
      <c r="BE61" s="28">
        <v>20.6</v>
      </c>
      <c r="BF61" s="28">
        <v>55.3</v>
      </c>
      <c r="BG61" s="28">
        <v>22.9</v>
      </c>
      <c r="BH61" s="28">
        <f t="shared" si="15"/>
        <v>48.25</v>
      </c>
      <c r="BI61" s="33">
        <v>231</v>
      </c>
      <c r="BJ61" s="28">
        <v>23.7</v>
      </c>
      <c r="BK61" s="28">
        <v>56</v>
      </c>
      <c r="BL61" s="28">
        <v>20</v>
      </c>
      <c r="BM61" s="28">
        <f t="shared" si="16"/>
        <v>67.849999999999994</v>
      </c>
      <c r="BN61" s="33">
        <v>282</v>
      </c>
      <c r="BO61" s="28">
        <v>22.3</v>
      </c>
      <c r="BP61" s="28">
        <v>55.7</v>
      </c>
      <c r="BQ61" s="28">
        <v>21.3</v>
      </c>
      <c r="BR61" s="28">
        <f t="shared" si="17"/>
        <v>50.150000000000006</v>
      </c>
      <c r="BS61" s="33">
        <v>513</v>
      </c>
      <c r="BU61" s="28">
        <v>10.9</v>
      </c>
      <c r="BV61" s="28">
        <v>55.3</v>
      </c>
      <c r="BW61" s="28">
        <v>31</v>
      </c>
      <c r="BX61" s="28">
        <f t="shared" si="18"/>
        <v>38.549999999999997</v>
      </c>
      <c r="BY61" s="33">
        <v>231</v>
      </c>
      <c r="BZ61" s="28">
        <v>16.399999999999999</v>
      </c>
      <c r="CA61" s="28">
        <v>48.6</v>
      </c>
      <c r="CB61" s="28">
        <v>31.2</v>
      </c>
      <c r="CC61" s="28">
        <f t="shared" si="19"/>
        <v>40.700000000000003</v>
      </c>
      <c r="CD61" s="33">
        <v>282</v>
      </c>
      <c r="CE61" s="28">
        <v>13.9</v>
      </c>
      <c r="CF61" s="28">
        <v>51.6</v>
      </c>
      <c r="CG61" s="28">
        <v>31.1</v>
      </c>
      <c r="CH61" s="28">
        <f t="shared" si="20"/>
        <v>39.700000000000003</v>
      </c>
      <c r="CI61" s="33">
        <v>513</v>
      </c>
      <c r="CK61" s="28">
        <v>2.2999999999999998</v>
      </c>
      <c r="CL61" s="33">
        <v>22</v>
      </c>
      <c r="CM61" s="28">
        <v>2.4</v>
      </c>
      <c r="CN61" s="33">
        <v>17</v>
      </c>
      <c r="CO61" s="28">
        <v>2.2999999999999998</v>
      </c>
      <c r="CP61" s="33">
        <v>39</v>
      </c>
      <c r="CR61" s="28">
        <v>1.9</v>
      </c>
      <c r="CS61" s="33">
        <v>21</v>
      </c>
      <c r="CT61" s="28">
        <v>2.2999999999999998</v>
      </c>
      <c r="CU61" s="33">
        <v>27</v>
      </c>
      <c r="CV61" s="28">
        <v>2.1</v>
      </c>
      <c r="CW61" s="33">
        <v>48</v>
      </c>
      <c r="CY61" s="28">
        <v>2.7</v>
      </c>
      <c r="CZ61" s="33">
        <v>190</v>
      </c>
      <c r="DA61" s="28">
        <v>2.8</v>
      </c>
      <c r="DB61" s="33">
        <v>242</v>
      </c>
      <c r="DC61" s="28">
        <v>2.8</v>
      </c>
      <c r="DD61" s="33">
        <v>433</v>
      </c>
      <c r="DF61" s="28">
        <v>3.3</v>
      </c>
      <c r="DG61" s="33">
        <v>736</v>
      </c>
      <c r="DI61" s="28">
        <v>2.7</v>
      </c>
      <c r="DJ61" s="33">
        <v>20</v>
      </c>
      <c r="DK61" s="28">
        <v>2.6</v>
      </c>
      <c r="DL61" s="33">
        <v>17</v>
      </c>
      <c r="DM61" s="28">
        <v>2.6</v>
      </c>
      <c r="DN61" s="33">
        <v>37</v>
      </c>
      <c r="DP61" s="28">
        <v>2</v>
      </c>
      <c r="DQ61" s="33">
        <v>21</v>
      </c>
      <c r="DR61" s="28">
        <v>2.5</v>
      </c>
      <c r="DS61" s="33">
        <v>25</v>
      </c>
      <c r="DT61" s="28">
        <v>2.2000000000000002</v>
      </c>
      <c r="DU61" s="33">
        <v>46</v>
      </c>
    </row>
    <row r="62" spans="1:125" x14ac:dyDescent="0.2">
      <c r="A62" s="8" t="s">
        <v>149</v>
      </c>
      <c r="B62" s="9"/>
      <c r="C62" s="9"/>
      <c r="D62" s="9"/>
      <c r="E62" s="28">
        <v>67</v>
      </c>
      <c r="F62" s="28">
        <v>22.5</v>
      </c>
      <c r="G62" s="28">
        <v>6.8</v>
      </c>
      <c r="H62" s="33">
        <v>1039</v>
      </c>
      <c r="J62" s="28">
        <v>2.1</v>
      </c>
      <c r="K62" s="33">
        <v>818</v>
      </c>
      <c r="M62" s="28">
        <v>62.8</v>
      </c>
      <c r="N62" s="28">
        <v>26.7</v>
      </c>
      <c r="O62" s="28">
        <v>8.1999999999999993</v>
      </c>
      <c r="P62" s="28">
        <f t="shared" si="2"/>
        <v>76.149999999999991</v>
      </c>
      <c r="Q62" s="33">
        <v>1039</v>
      </c>
      <c r="S62" s="19">
        <v>1.6</v>
      </c>
      <c r="T62" s="33">
        <v>868</v>
      </c>
      <c r="V62" s="28">
        <v>30</v>
      </c>
      <c r="W62" s="28">
        <v>40.700000000000003</v>
      </c>
      <c r="X62" s="28">
        <v>26.9</v>
      </c>
      <c r="Y62" s="28">
        <f t="shared" si="13"/>
        <v>50.35</v>
      </c>
      <c r="Z62" s="33">
        <v>546</v>
      </c>
      <c r="AB62" s="28">
        <v>15.8</v>
      </c>
      <c r="AC62" s="28">
        <v>21.4</v>
      </c>
      <c r="AD62" s="28">
        <v>14.1</v>
      </c>
      <c r="AE62" s="28">
        <v>26.7</v>
      </c>
      <c r="AF62" s="28">
        <v>8.1999999999999993</v>
      </c>
      <c r="AG62" s="28">
        <f t="shared" si="14"/>
        <v>64.650000000000006</v>
      </c>
      <c r="AH62" s="33">
        <v>1039</v>
      </c>
      <c r="AJ62" s="28">
        <v>2.4</v>
      </c>
      <c r="AK62" s="33">
        <v>25</v>
      </c>
      <c r="AL62" s="28">
        <v>2.7</v>
      </c>
      <c r="AM62" s="33">
        <v>17</v>
      </c>
      <c r="AN62" s="28">
        <v>2.5</v>
      </c>
      <c r="AO62" s="33">
        <v>42</v>
      </c>
      <c r="AQ62" s="28">
        <v>2.2999999999999998</v>
      </c>
      <c r="AR62" s="33">
        <v>27</v>
      </c>
      <c r="AS62" s="28">
        <v>2.5</v>
      </c>
      <c r="AT62" s="33">
        <v>31</v>
      </c>
      <c r="AU62" s="28">
        <v>2.4</v>
      </c>
      <c r="AV62" s="33">
        <v>58</v>
      </c>
      <c r="AX62" s="28">
        <v>2.5</v>
      </c>
      <c r="AY62" s="33">
        <v>212</v>
      </c>
      <c r="AZ62" s="28">
        <v>2.4</v>
      </c>
      <c r="BA62" s="33">
        <v>259</v>
      </c>
      <c r="BB62" s="28">
        <v>2.4</v>
      </c>
      <c r="BC62" s="33">
        <v>471</v>
      </c>
      <c r="BE62" s="28">
        <v>22.7</v>
      </c>
      <c r="BF62" s="28">
        <v>60.5</v>
      </c>
      <c r="BG62" s="28">
        <v>16.399999999999999</v>
      </c>
      <c r="BH62" s="28">
        <f t="shared" si="15"/>
        <v>52.95</v>
      </c>
      <c r="BI62" s="33">
        <v>232</v>
      </c>
      <c r="BJ62" s="28">
        <v>22.3</v>
      </c>
      <c r="BK62" s="28">
        <v>59.6</v>
      </c>
      <c r="BL62" s="28">
        <v>16.3</v>
      </c>
      <c r="BM62" s="28">
        <f t="shared" si="16"/>
        <v>70.75</v>
      </c>
      <c r="BN62" s="33">
        <v>287</v>
      </c>
      <c r="BO62" s="28">
        <v>22.5</v>
      </c>
      <c r="BP62" s="28">
        <v>60</v>
      </c>
      <c r="BQ62" s="28">
        <v>16.3</v>
      </c>
      <c r="BR62" s="28">
        <f t="shared" si="17"/>
        <v>52.5</v>
      </c>
      <c r="BS62" s="33">
        <v>519</v>
      </c>
      <c r="BU62" s="28">
        <v>15</v>
      </c>
      <c r="BV62" s="28">
        <v>52.7</v>
      </c>
      <c r="BW62" s="28">
        <v>30.2</v>
      </c>
      <c r="BX62" s="28">
        <f t="shared" si="18"/>
        <v>41.35</v>
      </c>
      <c r="BY62" s="33">
        <v>232</v>
      </c>
      <c r="BZ62" s="28">
        <v>13</v>
      </c>
      <c r="CA62" s="28">
        <v>53.2</v>
      </c>
      <c r="CB62" s="28">
        <v>30.3</v>
      </c>
      <c r="CC62" s="28">
        <f t="shared" si="19"/>
        <v>39.6</v>
      </c>
      <c r="CD62" s="33">
        <v>287</v>
      </c>
      <c r="CE62" s="28">
        <v>13.9</v>
      </c>
      <c r="CF62" s="28">
        <v>53</v>
      </c>
      <c r="CG62" s="28">
        <v>30.3</v>
      </c>
      <c r="CH62" s="28">
        <f t="shared" si="20"/>
        <v>40.4</v>
      </c>
      <c r="CI62" s="33">
        <v>519</v>
      </c>
      <c r="CK62" s="28">
        <v>2.6</v>
      </c>
      <c r="CL62" s="33">
        <v>25</v>
      </c>
      <c r="CM62" s="28">
        <v>2.8</v>
      </c>
      <c r="CN62" s="33">
        <v>17</v>
      </c>
      <c r="CO62" s="28">
        <v>2.6</v>
      </c>
      <c r="CP62" s="33">
        <v>42</v>
      </c>
      <c r="CR62" s="28">
        <v>2</v>
      </c>
      <c r="CS62" s="33">
        <v>27</v>
      </c>
      <c r="CT62" s="28">
        <v>2.5</v>
      </c>
      <c r="CU62" s="33">
        <v>31</v>
      </c>
      <c r="CV62" s="28">
        <v>2.2999999999999998</v>
      </c>
      <c r="CW62" s="33">
        <v>58</v>
      </c>
      <c r="CY62" s="28">
        <v>3.1</v>
      </c>
      <c r="CZ62" s="33">
        <v>208</v>
      </c>
      <c r="DA62" s="28">
        <v>2.9</v>
      </c>
      <c r="DB62" s="33">
        <v>250</v>
      </c>
      <c r="DC62" s="28">
        <v>3</v>
      </c>
      <c r="DD62" s="33">
        <v>458</v>
      </c>
      <c r="DF62" s="28">
        <v>3.1</v>
      </c>
      <c r="DG62" s="33">
        <v>774</v>
      </c>
      <c r="DI62" s="28">
        <v>2.6</v>
      </c>
      <c r="DJ62" s="33">
        <v>22</v>
      </c>
      <c r="DK62" s="28">
        <v>2.8</v>
      </c>
      <c r="DL62" s="33">
        <v>15</v>
      </c>
      <c r="DM62" s="28">
        <v>2.7</v>
      </c>
      <c r="DN62" s="33">
        <v>37</v>
      </c>
      <c r="DP62" s="28">
        <v>2</v>
      </c>
      <c r="DQ62" s="33">
        <v>27</v>
      </c>
      <c r="DR62" s="28">
        <v>2.4</v>
      </c>
      <c r="DS62" s="33">
        <v>30</v>
      </c>
      <c r="DT62" s="28">
        <v>2.2000000000000002</v>
      </c>
      <c r="DU62" s="33">
        <v>57</v>
      </c>
    </row>
    <row r="63" spans="1:125" x14ac:dyDescent="0.2">
      <c r="A63" s="8" t="s">
        <v>150</v>
      </c>
      <c r="B63" s="9"/>
      <c r="C63" s="9"/>
      <c r="D63" s="9"/>
      <c r="E63" s="28">
        <v>65.7</v>
      </c>
      <c r="F63" s="28">
        <v>24.7</v>
      </c>
      <c r="G63" s="28">
        <v>4.9000000000000004</v>
      </c>
      <c r="H63" s="33">
        <v>1027</v>
      </c>
      <c r="J63" s="28">
        <v>1.9</v>
      </c>
      <c r="K63" s="33">
        <v>789</v>
      </c>
      <c r="M63" s="28">
        <v>68.5</v>
      </c>
      <c r="N63" s="28">
        <v>22.2</v>
      </c>
      <c r="O63" s="28">
        <v>5.6</v>
      </c>
      <c r="P63" s="28">
        <f t="shared" si="2"/>
        <v>79.599999999999994</v>
      </c>
      <c r="Q63" s="33">
        <v>1027</v>
      </c>
      <c r="S63" s="19">
        <v>1.9</v>
      </c>
      <c r="T63" s="33">
        <v>817</v>
      </c>
      <c r="V63" s="28">
        <v>19.7</v>
      </c>
      <c r="W63" s="28">
        <v>48</v>
      </c>
      <c r="X63" s="28">
        <v>28.9</v>
      </c>
      <c r="Y63" s="28">
        <f t="shared" si="13"/>
        <v>43.7</v>
      </c>
      <c r="Z63" s="33">
        <v>574</v>
      </c>
      <c r="AB63" s="28">
        <v>11</v>
      </c>
      <c r="AC63" s="28">
        <v>26.9</v>
      </c>
      <c r="AD63" s="28">
        <v>16.100000000000001</v>
      </c>
      <c r="AE63" s="28">
        <v>22.2</v>
      </c>
      <c r="AF63" s="28">
        <v>5.6</v>
      </c>
      <c r="AG63" s="28">
        <f t="shared" si="14"/>
        <v>65.099999999999994</v>
      </c>
      <c r="AH63" s="33">
        <v>1027</v>
      </c>
      <c r="AJ63" s="28">
        <v>2.2999999999999998</v>
      </c>
      <c r="AK63" s="33">
        <v>19</v>
      </c>
      <c r="AL63" s="28">
        <v>2.6</v>
      </c>
      <c r="AM63" s="33">
        <v>18</v>
      </c>
      <c r="AN63" s="28">
        <v>2.5</v>
      </c>
      <c r="AO63" s="33">
        <v>37</v>
      </c>
      <c r="AQ63" s="28">
        <v>2.1</v>
      </c>
      <c r="AR63" s="33">
        <v>25</v>
      </c>
      <c r="AS63" s="28">
        <v>2.4</v>
      </c>
      <c r="AT63" s="33">
        <v>41</v>
      </c>
      <c r="AU63" s="28">
        <v>2.2999999999999998</v>
      </c>
      <c r="AV63" s="33">
        <v>66</v>
      </c>
      <c r="AX63" s="28">
        <v>2.2000000000000002</v>
      </c>
      <c r="AY63" s="33">
        <v>186</v>
      </c>
      <c r="AZ63" s="28">
        <v>2.2999999999999998</v>
      </c>
      <c r="BA63" s="33">
        <v>260</v>
      </c>
      <c r="BB63" s="28">
        <v>2.2999999999999998</v>
      </c>
      <c r="BC63" s="33">
        <v>446</v>
      </c>
      <c r="BE63" s="28">
        <v>20.3</v>
      </c>
      <c r="BF63" s="28">
        <v>59.4</v>
      </c>
      <c r="BG63" s="28">
        <v>18.600000000000001</v>
      </c>
      <c r="BH63" s="28">
        <f t="shared" si="15"/>
        <v>50</v>
      </c>
      <c r="BI63" s="33">
        <v>214</v>
      </c>
      <c r="BJ63" s="28">
        <v>14.3</v>
      </c>
      <c r="BK63" s="28">
        <v>60.8</v>
      </c>
      <c r="BL63" s="28">
        <v>22.8</v>
      </c>
      <c r="BM63" s="28">
        <f t="shared" si="16"/>
        <v>67.95</v>
      </c>
      <c r="BN63" s="33">
        <v>296</v>
      </c>
      <c r="BO63" s="28">
        <v>16.8</v>
      </c>
      <c r="BP63" s="28">
        <v>60.2</v>
      </c>
      <c r="BQ63" s="28">
        <v>21.1</v>
      </c>
      <c r="BR63" s="28">
        <f t="shared" si="17"/>
        <v>46.900000000000006</v>
      </c>
      <c r="BS63" s="33">
        <v>510</v>
      </c>
      <c r="BU63" s="28">
        <v>10.5</v>
      </c>
      <c r="BV63" s="28">
        <v>55.5</v>
      </c>
      <c r="BW63" s="28">
        <v>29.8</v>
      </c>
      <c r="BX63" s="28">
        <f t="shared" si="18"/>
        <v>38.25</v>
      </c>
      <c r="BY63" s="33">
        <v>214</v>
      </c>
      <c r="BZ63" s="28">
        <v>13.3</v>
      </c>
      <c r="CA63" s="28">
        <v>54</v>
      </c>
      <c r="CB63" s="28">
        <v>26.4</v>
      </c>
      <c r="CC63" s="28">
        <f t="shared" si="19"/>
        <v>40.299999999999997</v>
      </c>
      <c r="CD63" s="33">
        <v>296</v>
      </c>
      <c r="CE63" s="28">
        <v>12.2</v>
      </c>
      <c r="CF63" s="28">
        <v>54.6</v>
      </c>
      <c r="CG63" s="28">
        <v>27.8</v>
      </c>
      <c r="CH63" s="28">
        <f t="shared" si="20"/>
        <v>39.5</v>
      </c>
      <c r="CI63" s="33">
        <v>510</v>
      </c>
      <c r="CK63" s="28">
        <v>2.4</v>
      </c>
      <c r="CL63" s="33">
        <v>18</v>
      </c>
      <c r="CM63" s="28">
        <v>2.7</v>
      </c>
      <c r="CN63" s="33">
        <v>18</v>
      </c>
      <c r="CO63" s="28">
        <v>2.6</v>
      </c>
      <c r="CP63" s="33">
        <v>36</v>
      </c>
      <c r="CR63" s="28">
        <v>1.9</v>
      </c>
      <c r="CS63" s="33">
        <v>25</v>
      </c>
      <c r="CT63" s="28">
        <v>2.2999999999999998</v>
      </c>
      <c r="CU63" s="33">
        <v>40</v>
      </c>
      <c r="CV63" s="28">
        <v>2.1</v>
      </c>
      <c r="CW63" s="33">
        <v>65</v>
      </c>
      <c r="CY63" s="28">
        <v>2.9</v>
      </c>
      <c r="CZ63" s="33">
        <v>169</v>
      </c>
      <c r="DA63" s="28">
        <v>3</v>
      </c>
      <c r="DB63" s="33">
        <v>249</v>
      </c>
      <c r="DC63" s="28">
        <v>3</v>
      </c>
      <c r="DD63" s="33">
        <v>418</v>
      </c>
      <c r="DF63" s="28">
        <v>3.1</v>
      </c>
      <c r="DG63" s="33">
        <v>749</v>
      </c>
      <c r="DI63" s="28">
        <v>2.5</v>
      </c>
      <c r="DJ63" s="33">
        <v>18</v>
      </c>
      <c r="DK63" s="28">
        <v>2.6</v>
      </c>
      <c r="DL63" s="33">
        <v>16</v>
      </c>
      <c r="DM63" s="28">
        <v>2.6</v>
      </c>
      <c r="DN63" s="33">
        <v>34</v>
      </c>
      <c r="DP63" s="28">
        <v>2</v>
      </c>
      <c r="DQ63" s="33">
        <v>25</v>
      </c>
      <c r="DR63" s="28">
        <v>2.5</v>
      </c>
      <c r="DS63" s="33">
        <v>35</v>
      </c>
      <c r="DT63" s="28">
        <v>2.2999999999999998</v>
      </c>
      <c r="DU63" s="33">
        <v>60</v>
      </c>
    </row>
    <row r="64" spans="1:125" x14ac:dyDescent="0.2">
      <c r="A64" s="8" t="s">
        <v>153</v>
      </c>
      <c r="B64" s="9"/>
      <c r="C64" s="9"/>
      <c r="D64" s="9"/>
      <c r="E64" s="28">
        <v>73.400000000000006</v>
      </c>
      <c r="F64" s="28">
        <v>18.899999999999999</v>
      </c>
      <c r="G64" s="28">
        <v>4.2</v>
      </c>
      <c r="H64" s="33">
        <v>1050</v>
      </c>
      <c r="J64" s="28">
        <v>2.4</v>
      </c>
      <c r="K64" s="33">
        <v>802</v>
      </c>
      <c r="M64" s="28">
        <v>72.400000000000006</v>
      </c>
      <c r="N64" s="28">
        <v>22.7</v>
      </c>
      <c r="O64" s="28">
        <v>2.9</v>
      </c>
      <c r="P64" s="28">
        <f t="shared" ref="P64:P78" si="21">M64+(0.5*N64)</f>
        <v>83.75</v>
      </c>
      <c r="Q64" s="33">
        <v>1050</v>
      </c>
      <c r="S64" s="19">
        <v>1.9</v>
      </c>
      <c r="T64" s="33">
        <v>868</v>
      </c>
      <c r="V64" s="28">
        <v>20.8</v>
      </c>
      <c r="W64" s="28">
        <v>54.8</v>
      </c>
      <c r="X64" s="28">
        <v>21.4</v>
      </c>
      <c r="Y64" s="28">
        <f t="shared" ref="Y64:Y75" si="22">V64+(0.5*W64)</f>
        <v>48.2</v>
      </c>
      <c r="Z64" s="33">
        <v>636</v>
      </c>
      <c r="AB64" s="28">
        <v>12.6</v>
      </c>
      <c r="AC64" s="28">
        <v>33.200000000000003</v>
      </c>
      <c r="AD64" s="28">
        <v>12.9</v>
      </c>
      <c r="AE64" s="28">
        <v>22.7</v>
      </c>
      <c r="AF64" s="28">
        <v>2.6</v>
      </c>
      <c r="AG64" s="28">
        <f t="shared" ref="AG64:AG78" si="23">(AB64+AC64+AD64)+(0.5*AE64)</f>
        <v>70.05</v>
      </c>
      <c r="AH64" s="33">
        <v>1050</v>
      </c>
      <c r="AJ64" s="28">
        <v>2.9</v>
      </c>
      <c r="AK64" s="33">
        <v>19</v>
      </c>
      <c r="AL64" s="28">
        <v>3.1</v>
      </c>
      <c r="AM64" s="33">
        <v>16</v>
      </c>
      <c r="AN64" s="28">
        <v>3</v>
      </c>
      <c r="AO64" s="33">
        <v>35</v>
      </c>
      <c r="AQ64" s="28">
        <v>2.4</v>
      </c>
      <c r="AR64" s="33">
        <v>22</v>
      </c>
      <c r="AS64" s="28">
        <v>3.1</v>
      </c>
      <c r="AT64" s="33">
        <v>37</v>
      </c>
      <c r="AU64" s="28">
        <v>2.8</v>
      </c>
      <c r="AV64" s="33">
        <v>59</v>
      </c>
      <c r="AX64" s="28">
        <v>2.5</v>
      </c>
      <c r="AY64" s="33">
        <v>210</v>
      </c>
      <c r="AZ64" s="28">
        <v>2.6</v>
      </c>
      <c r="BA64" s="33">
        <v>280</v>
      </c>
      <c r="BB64" s="28">
        <v>2.6</v>
      </c>
      <c r="BC64" s="33">
        <v>490</v>
      </c>
      <c r="BE64" s="28">
        <v>14.3</v>
      </c>
      <c r="BF64" s="28">
        <v>73.7</v>
      </c>
      <c r="BG64" s="28">
        <v>11</v>
      </c>
      <c r="BH64" s="28">
        <f t="shared" ref="BH64:BH73" si="24">BE64+(0.5*BF64)</f>
        <v>51.150000000000006</v>
      </c>
      <c r="BI64" s="33">
        <v>233</v>
      </c>
      <c r="BJ64" s="28">
        <v>16.899999999999999</v>
      </c>
      <c r="BK64" s="28">
        <v>68.5</v>
      </c>
      <c r="BL64" s="28">
        <v>12.5</v>
      </c>
      <c r="BM64" s="28">
        <f t="shared" ref="BM64:BM77" si="25">BK64+(0.5*BJ64)</f>
        <v>76.95</v>
      </c>
      <c r="BN64" s="33">
        <v>319</v>
      </c>
      <c r="BO64" s="28">
        <v>15.8</v>
      </c>
      <c r="BP64" s="28">
        <v>70.7</v>
      </c>
      <c r="BQ64" s="28">
        <v>11.8</v>
      </c>
      <c r="BR64" s="28">
        <f t="shared" ref="BR64:BR77" si="26">BO64+(0.5*BP64)</f>
        <v>51.150000000000006</v>
      </c>
      <c r="BS64" s="33">
        <v>552</v>
      </c>
      <c r="BU64" s="28">
        <v>13.2</v>
      </c>
      <c r="BV64" s="28">
        <v>57.3</v>
      </c>
      <c r="BW64" s="28">
        <v>25.2</v>
      </c>
      <c r="BX64" s="28">
        <f t="shared" ref="BX64:BX76" si="27">BU64+(0.5*BV64)</f>
        <v>41.849999999999994</v>
      </c>
      <c r="BY64" s="33">
        <v>233</v>
      </c>
      <c r="BZ64" s="28">
        <v>15.8</v>
      </c>
      <c r="CA64" s="28">
        <v>56.3</v>
      </c>
      <c r="CB64" s="28">
        <v>20.6</v>
      </c>
      <c r="CC64" s="28">
        <f t="shared" ref="CC64:CC76" si="28">BZ64+(0.5*CA64)</f>
        <v>43.95</v>
      </c>
      <c r="CD64" s="33">
        <v>319</v>
      </c>
      <c r="CE64" s="28">
        <v>14.7</v>
      </c>
      <c r="CF64" s="28">
        <v>56.8</v>
      </c>
      <c r="CG64" s="28">
        <v>22.6</v>
      </c>
      <c r="CH64" s="28">
        <f t="shared" ref="CH64:CH71" si="29">CE64+(0.5*CF64)</f>
        <v>43.099999999999994</v>
      </c>
      <c r="CI64" s="33">
        <v>552</v>
      </c>
      <c r="CK64" s="28">
        <v>2.7</v>
      </c>
      <c r="CL64" s="33">
        <v>19</v>
      </c>
      <c r="CM64" s="28">
        <v>3.1</v>
      </c>
      <c r="CN64" s="33">
        <v>16</v>
      </c>
      <c r="CO64" s="28">
        <v>2.9</v>
      </c>
      <c r="CP64" s="33">
        <v>35</v>
      </c>
      <c r="CR64" s="28">
        <v>2</v>
      </c>
      <c r="CS64" s="33">
        <v>22</v>
      </c>
      <c r="CT64" s="28">
        <v>2.9</v>
      </c>
      <c r="CU64" s="33">
        <v>36</v>
      </c>
      <c r="CV64" s="28">
        <v>2.6</v>
      </c>
      <c r="CW64" s="33">
        <v>58</v>
      </c>
      <c r="CY64" s="28">
        <v>3.2</v>
      </c>
      <c r="CZ64" s="33">
        <v>199</v>
      </c>
      <c r="DA64" s="28">
        <v>3.1</v>
      </c>
      <c r="DB64" s="33">
        <v>272</v>
      </c>
      <c r="DC64" s="28">
        <v>3.2</v>
      </c>
      <c r="DD64" s="33">
        <v>470</v>
      </c>
      <c r="DF64" s="28">
        <v>3.4</v>
      </c>
      <c r="DG64" s="33">
        <v>775</v>
      </c>
      <c r="DI64" s="28">
        <v>2.6</v>
      </c>
      <c r="DJ64" s="33">
        <v>17</v>
      </c>
      <c r="DK64" s="28">
        <v>2.8</v>
      </c>
      <c r="DL64" s="33">
        <v>14</v>
      </c>
      <c r="DM64" s="28">
        <v>2.7</v>
      </c>
      <c r="DN64" s="33">
        <v>31</v>
      </c>
      <c r="DP64" s="28">
        <v>2</v>
      </c>
      <c r="DQ64" s="33">
        <v>22</v>
      </c>
      <c r="DR64" s="28">
        <v>2.8</v>
      </c>
      <c r="DS64" s="33">
        <v>34</v>
      </c>
      <c r="DT64" s="28">
        <v>2.5</v>
      </c>
      <c r="DU64" s="33">
        <v>56</v>
      </c>
    </row>
    <row r="65" spans="1:125" x14ac:dyDescent="0.2">
      <c r="A65" s="8" t="s">
        <v>154</v>
      </c>
      <c r="B65" s="9"/>
      <c r="C65" s="9"/>
      <c r="D65" s="9"/>
      <c r="E65" s="28">
        <v>74.2</v>
      </c>
      <c r="F65" s="28">
        <v>18.2</v>
      </c>
      <c r="G65" s="28">
        <v>4</v>
      </c>
      <c r="H65" s="33">
        <v>996</v>
      </c>
      <c r="J65" s="28">
        <v>2.2999999999999998</v>
      </c>
      <c r="K65" s="33">
        <v>788</v>
      </c>
      <c r="M65" s="28">
        <v>77.400000000000006</v>
      </c>
      <c r="N65" s="28">
        <v>16.899999999999999</v>
      </c>
      <c r="O65" s="28">
        <v>3.2</v>
      </c>
      <c r="P65" s="28">
        <f t="shared" si="21"/>
        <v>85.850000000000009</v>
      </c>
      <c r="Q65" s="33">
        <v>996</v>
      </c>
      <c r="S65" s="19">
        <v>2.2999999999999998</v>
      </c>
      <c r="T65" s="33">
        <v>806</v>
      </c>
      <c r="V65" s="28">
        <v>24.2</v>
      </c>
      <c r="W65" s="28">
        <v>51.2</v>
      </c>
      <c r="X65" s="28">
        <v>20.3</v>
      </c>
      <c r="Y65" s="28">
        <f t="shared" si="22"/>
        <v>49.8</v>
      </c>
      <c r="Z65" s="33">
        <v>637</v>
      </c>
      <c r="AB65" s="28">
        <v>15.5</v>
      </c>
      <c r="AC65" s="28">
        <v>32.799999999999997</v>
      </c>
      <c r="AD65" s="28">
        <v>13</v>
      </c>
      <c r="AE65" s="28">
        <v>16.899999999999999</v>
      </c>
      <c r="AF65" s="28">
        <v>3.2</v>
      </c>
      <c r="AG65" s="28">
        <f t="shared" si="23"/>
        <v>69.75</v>
      </c>
      <c r="AH65" s="33">
        <v>996</v>
      </c>
      <c r="AJ65" s="28">
        <v>2.6</v>
      </c>
      <c r="AK65" s="33">
        <v>17</v>
      </c>
      <c r="AL65" s="28">
        <v>2.8</v>
      </c>
      <c r="AM65" s="33">
        <v>17</v>
      </c>
      <c r="AN65" s="28">
        <v>2.7</v>
      </c>
      <c r="AO65" s="33">
        <v>34</v>
      </c>
      <c r="AQ65" s="28">
        <v>2.4</v>
      </c>
      <c r="AR65" s="33">
        <v>22</v>
      </c>
      <c r="AS65" s="28">
        <v>2.7</v>
      </c>
      <c r="AT65" s="33">
        <v>36</v>
      </c>
      <c r="AU65" s="28">
        <v>2.6</v>
      </c>
      <c r="AV65" s="33">
        <v>58</v>
      </c>
      <c r="AX65" s="28">
        <v>2.5</v>
      </c>
      <c r="AY65" s="33">
        <v>129</v>
      </c>
      <c r="AZ65" s="28">
        <v>2.6</v>
      </c>
      <c r="BA65" s="33">
        <v>185</v>
      </c>
      <c r="BB65" s="28">
        <v>2.6</v>
      </c>
      <c r="BC65" s="33">
        <v>314</v>
      </c>
      <c r="BE65" s="28">
        <v>18</v>
      </c>
      <c r="BF65" s="28">
        <v>67.8</v>
      </c>
      <c r="BG65" s="28">
        <v>11.8</v>
      </c>
      <c r="BH65" s="28">
        <f t="shared" si="24"/>
        <v>51.9</v>
      </c>
      <c r="BI65" s="33">
        <v>211</v>
      </c>
      <c r="BJ65" s="28">
        <v>17.2</v>
      </c>
      <c r="BK65" s="28">
        <v>69</v>
      </c>
      <c r="BL65" s="28">
        <v>11.3</v>
      </c>
      <c r="BM65" s="28">
        <f t="shared" si="25"/>
        <v>77.599999999999994</v>
      </c>
      <c r="BN65" s="33">
        <v>319</v>
      </c>
      <c r="BO65" s="28">
        <v>17.5</v>
      </c>
      <c r="BP65" s="28">
        <v>68.5</v>
      </c>
      <c r="BQ65" s="28">
        <v>11.5</v>
      </c>
      <c r="BR65" s="28">
        <f t="shared" si="26"/>
        <v>51.75</v>
      </c>
      <c r="BS65" s="33">
        <v>530</v>
      </c>
      <c r="BU65" s="28">
        <v>15.2</v>
      </c>
      <c r="BV65" s="28">
        <v>54.5</v>
      </c>
      <c r="BW65" s="28">
        <v>26.1</v>
      </c>
      <c r="BX65" s="28">
        <f t="shared" si="27"/>
        <v>42.45</v>
      </c>
      <c r="BY65" s="33">
        <v>211</v>
      </c>
      <c r="BZ65" s="28">
        <v>15</v>
      </c>
      <c r="CA65" s="28">
        <v>51.4</v>
      </c>
      <c r="CB65" s="28">
        <v>26</v>
      </c>
      <c r="CC65" s="28">
        <f t="shared" si="28"/>
        <v>40.700000000000003</v>
      </c>
      <c r="CD65" s="33">
        <v>319</v>
      </c>
      <c r="CE65" s="28">
        <v>15.1</v>
      </c>
      <c r="CF65" s="28">
        <v>52.6</v>
      </c>
      <c r="CG65" s="28">
        <v>26</v>
      </c>
      <c r="CH65" s="28">
        <f t="shared" si="29"/>
        <v>41.4</v>
      </c>
      <c r="CI65" s="33">
        <v>530</v>
      </c>
      <c r="CK65" s="28">
        <v>2.6</v>
      </c>
      <c r="CL65" s="33">
        <v>17</v>
      </c>
      <c r="CM65" s="28">
        <v>2.9</v>
      </c>
      <c r="CN65" s="33">
        <v>16</v>
      </c>
      <c r="CO65" s="28">
        <v>2.8</v>
      </c>
      <c r="CP65" s="33">
        <v>33</v>
      </c>
      <c r="CR65" s="28">
        <v>2.1</v>
      </c>
      <c r="CS65" s="33">
        <v>22</v>
      </c>
      <c r="CT65" s="28">
        <v>3</v>
      </c>
      <c r="CU65" s="33">
        <v>35</v>
      </c>
      <c r="CV65" s="28">
        <v>2.6</v>
      </c>
      <c r="CW65" s="33">
        <v>57</v>
      </c>
      <c r="CY65" s="28">
        <v>3.1</v>
      </c>
      <c r="CZ65" s="33">
        <v>132</v>
      </c>
      <c r="DA65" s="28">
        <v>3.2</v>
      </c>
      <c r="DB65" s="33">
        <v>190</v>
      </c>
      <c r="DC65" s="28">
        <v>3.2</v>
      </c>
      <c r="DD65" s="33">
        <v>322</v>
      </c>
      <c r="DF65" s="28">
        <v>3.3</v>
      </c>
      <c r="DG65" s="33">
        <v>703</v>
      </c>
      <c r="DI65" s="28">
        <v>2.9</v>
      </c>
      <c r="DJ65" s="33">
        <v>15</v>
      </c>
      <c r="DK65" s="28">
        <v>2.9</v>
      </c>
      <c r="DL65" s="33">
        <v>16</v>
      </c>
      <c r="DM65" s="28">
        <v>2.9</v>
      </c>
      <c r="DN65" s="33">
        <v>31</v>
      </c>
      <c r="DP65" s="28">
        <v>2.1</v>
      </c>
      <c r="DQ65" s="33">
        <v>22</v>
      </c>
      <c r="DR65" s="28">
        <v>2.9</v>
      </c>
      <c r="DS65" s="33">
        <v>32</v>
      </c>
      <c r="DT65" s="28">
        <v>2.6</v>
      </c>
      <c r="DU65" s="33">
        <v>54</v>
      </c>
    </row>
    <row r="66" spans="1:125" x14ac:dyDescent="0.2">
      <c r="A66" s="8" t="s">
        <v>155</v>
      </c>
      <c r="B66" s="9"/>
      <c r="C66" s="9"/>
      <c r="D66" s="9"/>
      <c r="E66" s="28">
        <v>71.599999999999994</v>
      </c>
      <c r="F66" s="28">
        <v>19.899999999999999</v>
      </c>
      <c r="G66" s="28">
        <v>4.2</v>
      </c>
      <c r="H66" s="33">
        <v>1018</v>
      </c>
      <c r="J66" s="28">
        <v>2.2999999999999998</v>
      </c>
      <c r="K66" s="33">
        <v>818</v>
      </c>
      <c r="M66" s="28">
        <v>72.5</v>
      </c>
      <c r="N66" s="28">
        <v>21.6</v>
      </c>
      <c r="O66" s="28">
        <v>3.2</v>
      </c>
      <c r="P66" s="28">
        <f t="shared" si="21"/>
        <v>83.3</v>
      </c>
      <c r="Q66" s="33">
        <v>1018</v>
      </c>
      <c r="S66" s="19">
        <v>2</v>
      </c>
      <c r="T66" s="33">
        <v>850</v>
      </c>
      <c r="V66" s="28">
        <v>21.5</v>
      </c>
      <c r="W66" s="28">
        <v>52</v>
      </c>
      <c r="X66" s="28">
        <v>20.5</v>
      </c>
      <c r="Y66" s="28">
        <f t="shared" si="22"/>
        <v>47.5</v>
      </c>
      <c r="Z66" s="33">
        <v>618</v>
      </c>
      <c r="AB66" s="28">
        <v>13</v>
      </c>
      <c r="AC66" s="28">
        <v>31.6</v>
      </c>
      <c r="AD66" s="28">
        <v>12.4</v>
      </c>
      <c r="AE66" s="28">
        <v>21.6</v>
      </c>
      <c r="AF66" s="28">
        <v>3.2</v>
      </c>
      <c r="AG66" s="28">
        <f t="shared" si="23"/>
        <v>67.8</v>
      </c>
      <c r="AH66" s="33">
        <v>1018</v>
      </c>
      <c r="AJ66" s="28">
        <v>2.4</v>
      </c>
      <c r="AK66" s="33">
        <v>19</v>
      </c>
      <c r="AL66" s="28">
        <v>2.7</v>
      </c>
      <c r="AM66" s="33">
        <v>24</v>
      </c>
      <c r="AN66" s="28">
        <v>2.6</v>
      </c>
      <c r="AO66" s="33">
        <v>43</v>
      </c>
      <c r="AQ66" s="28">
        <v>1.9</v>
      </c>
      <c r="AR66" s="33">
        <v>20</v>
      </c>
      <c r="AS66" s="28">
        <v>2.6</v>
      </c>
      <c r="AT66" s="33">
        <v>30</v>
      </c>
      <c r="AU66" s="28">
        <v>2.2999999999999998</v>
      </c>
      <c r="AV66" s="33">
        <v>50</v>
      </c>
      <c r="AX66" s="28">
        <v>2.4</v>
      </c>
      <c r="AY66" s="33">
        <v>194</v>
      </c>
      <c r="AZ66" s="28">
        <v>3.1</v>
      </c>
      <c r="BA66" s="33">
        <v>287</v>
      </c>
      <c r="BB66" s="28">
        <v>2.8</v>
      </c>
      <c r="BC66" s="33">
        <v>481</v>
      </c>
      <c r="BE66" s="28">
        <v>11.1</v>
      </c>
      <c r="BF66" s="28">
        <v>71</v>
      </c>
      <c r="BG66" s="28">
        <v>16.100000000000001</v>
      </c>
      <c r="BH66" s="28">
        <f t="shared" si="24"/>
        <v>46.6</v>
      </c>
      <c r="BI66" s="33">
        <v>217</v>
      </c>
      <c r="BJ66" s="28">
        <v>15.1</v>
      </c>
      <c r="BK66" s="28">
        <v>69.099999999999994</v>
      </c>
      <c r="BL66" s="28">
        <v>13.2</v>
      </c>
      <c r="BM66" s="28">
        <f t="shared" si="25"/>
        <v>76.649999999999991</v>
      </c>
      <c r="BN66" s="33">
        <v>317</v>
      </c>
      <c r="BO66" s="28">
        <v>13.5</v>
      </c>
      <c r="BP66" s="28">
        <v>69.900000000000006</v>
      </c>
      <c r="BQ66" s="28">
        <v>14.4</v>
      </c>
      <c r="BR66" s="28">
        <f t="shared" si="26"/>
        <v>48.45</v>
      </c>
      <c r="BS66" s="33">
        <v>534</v>
      </c>
      <c r="BU66" s="28">
        <v>8.8000000000000007</v>
      </c>
      <c r="BV66" s="28">
        <v>63.6</v>
      </c>
      <c r="BW66" s="28">
        <v>24</v>
      </c>
      <c r="BX66" s="28">
        <f t="shared" si="27"/>
        <v>40.6</v>
      </c>
      <c r="BY66" s="33">
        <v>217</v>
      </c>
      <c r="BZ66" s="28">
        <v>12.6</v>
      </c>
      <c r="CA66" s="28">
        <v>60.6</v>
      </c>
      <c r="CB66" s="28">
        <v>18.899999999999999</v>
      </c>
      <c r="CC66" s="28">
        <f t="shared" si="28"/>
        <v>42.9</v>
      </c>
      <c r="CD66" s="33">
        <v>317</v>
      </c>
      <c r="CE66" s="28">
        <v>11</v>
      </c>
      <c r="CF66" s="28">
        <v>61.8</v>
      </c>
      <c r="CG66" s="28">
        <v>21</v>
      </c>
      <c r="CH66" s="28">
        <f t="shared" si="29"/>
        <v>41.9</v>
      </c>
      <c r="CI66" s="33">
        <v>534</v>
      </c>
      <c r="CK66" s="28">
        <v>2.6</v>
      </c>
      <c r="CL66" s="33">
        <v>19</v>
      </c>
      <c r="CM66" s="28">
        <v>2.8</v>
      </c>
      <c r="CN66" s="33">
        <v>24</v>
      </c>
      <c r="CO66" s="28">
        <v>2.7</v>
      </c>
      <c r="CP66" s="33">
        <v>43</v>
      </c>
      <c r="CR66" s="28">
        <v>1.9</v>
      </c>
      <c r="CS66" s="33">
        <v>20</v>
      </c>
      <c r="CT66" s="28">
        <v>2.6</v>
      </c>
      <c r="CU66" s="33">
        <v>28</v>
      </c>
      <c r="CV66" s="28">
        <v>2.2999999999999998</v>
      </c>
      <c r="CW66" s="33">
        <v>48</v>
      </c>
      <c r="CY66" s="28">
        <v>3</v>
      </c>
      <c r="CZ66" s="33">
        <v>183</v>
      </c>
      <c r="DA66" s="28">
        <v>3.1</v>
      </c>
      <c r="DB66" s="33">
        <v>270</v>
      </c>
      <c r="DC66" s="28">
        <v>3.1</v>
      </c>
      <c r="DD66" s="33">
        <v>452</v>
      </c>
      <c r="DF66" s="28">
        <v>3.3</v>
      </c>
      <c r="DG66" s="33">
        <v>746</v>
      </c>
      <c r="DI66" s="28">
        <v>3</v>
      </c>
      <c r="DJ66" s="33">
        <v>17</v>
      </c>
      <c r="DK66" s="28">
        <v>3</v>
      </c>
      <c r="DL66" s="33">
        <v>24</v>
      </c>
      <c r="DM66" s="28">
        <v>3</v>
      </c>
      <c r="DN66" s="33">
        <v>41</v>
      </c>
      <c r="DP66" s="28">
        <v>2</v>
      </c>
      <c r="DQ66" s="33">
        <v>20</v>
      </c>
      <c r="DR66" s="28">
        <v>2.6</v>
      </c>
      <c r="DS66" s="33">
        <v>25</v>
      </c>
      <c r="DT66" s="28">
        <v>2.2999999999999998</v>
      </c>
      <c r="DU66" s="33">
        <v>45</v>
      </c>
    </row>
    <row r="67" spans="1:125" x14ac:dyDescent="0.2">
      <c r="A67" s="8" t="s">
        <v>156</v>
      </c>
      <c r="B67" s="9"/>
      <c r="C67" s="9"/>
      <c r="D67" s="9"/>
      <c r="E67" s="28">
        <v>68.400000000000006</v>
      </c>
      <c r="F67" s="28">
        <v>23.2</v>
      </c>
      <c r="G67" s="28">
        <v>4.2</v>
      </c>
      <c r="H67" s="33">
        <v>1027</v>
      </c>
      <c r="J67" s="28">
        <v>1.9</v>
      </c>
      <c r="K67" s="33">
        <v>826</v>
      </c>
      <c r="M67" s="28">
        <v>72.900000000000006</v>
      </c>
      <c r="N67" s="28">
        <v>20.9</v>
      </c>
      <c r="O67" s="28">
        <v>3.3</v>
      </c>
      <c r="P67" s="28">
        <f t="shared" si="21"/>
        <v>83.350000000000009</v>
      </c>
      <c r="Q67" s="33">
        <v>1027</v>
      </c>
      <c r="S67" s="19">
        <v>2</v>
      </c>
      <c r="T67" s="33">
        <v>843</v>
      </c>
      <c r="V67" s="28">
        <v>22.8</v>
      </c>
      <c r="W67" s="28">
        <v>54</v>
      </c>
      <c r="X67" s="28">
        <v>20.399999999999999</v>
      </c>
      <c r="Y67" s="28">
        <f t="shared" si="22"/>
        <v>49.8</v>
      </c>
      <c r="Z67" s="33">
        <v>621</v>
      </c>
      <c r="AB67" s="28">
        <v>13.8</v>
      </c>
      <c r="AC67" s="28">
        <v>32.700000000000003</v>
      </c>
      <c r="AD67" s="28">
        <v>12.4</v>
      </c>
      <c r="AE67" s="28">
        <v>20.9</v>
      </c>
      <c r="AF67" s="28">
        <v>3.3</v>
      </c>
      <c r="AG67" s="28">
        <f t="shared" si="23"/>
        <v>69.349999999999994</v>
      </c>
      <c r="AH67" s="33">
        <v>1027</v>
      </c>
      <c r="AJ67" s="28">
        <v>2.2000000000000002</v>
      </c>
      <c r="AK67" s="33">
        <v>19</v>
      </c>
      <c r="AL67" s="28">
        <v>2.2999999999999998</v>
      </c>
      <c r="AM67" s="33">
        <v>29</v>
      </c>
      <c r="AN67" s="28">
        <v>2.2999999999999998</v>
      </c>
      <c r="AO67" s="33">
        <v>48</v>
      </c>
      <c r="AQ67" s="28">
        <v>1.9</v>
      </c>
      <c r="AR67" s="33">
        <v>20</v>
      </c>
      <c r="AS67" s="28">
        <v>2.5</v>
      </c>
      <c r="AT67" s="33">
        <v>28</v>
      </c>
      <c r="AU67" s="28">
        <v>2.2999999999999998</v>
      </c>
      <c r="AV67" s="33">
        <v>48</v>
      </c>
      <c r="AX67" s="28">
        <v>2.2999999999999998</v>
      </c>
      <c r="AY67" s="33">
        <v>203</v>
      </c>
      <c r="AZ67" s="28">
        <v>2.4</v>
      </c>
      <c r="BA67" s="33">
        <v>286</v>
      </c>
      <c r="BB67" s="28">
        <v>2.4</v>
      </c>
      <c r="BC67" s="33">
        <v>489</v>
      </c>
      <c r="BE67" s="28">
        <v>14.5</v>
      </c>
      <c r="BF67" s="28">
        <v>71.5</v>
      </c>
      <c r="BG67" s="28">
        <v>11.7</v>
      </c>
      <c r="BH67" s="28">
        <f t="shared" si="24"/>
        <v>50.25</v>
      </c>
      <c r="BI67" s="33">
        <v>228</v>
      </c>
      <c r="BJ67" s="28">
        <v>17.2</v>
      </c>
      <c r="BK67" s="28">
        <v>71.099999999999994</v>
      </c>
      <c r="BL67" s="28">
        <v>9.8000000000000007</v>
      </c>
      <c r="BM67" s="28">
        <f t="shared" si="25"/>
        <v>79.699999999999989</v>
      </c>
      <c r="BN67" s="33">
        <v>314</v>
      </c>
      <c r="BO67" s="28">
        <v>16</v>
      </c>
      <c r="BP67" s="28">
        <v>71.2</v>
      </c>
      <c r="BQ67" s="28">
        <v>10.6</v>
      </c>
      <c r="BR67" s="28">
        <f t="shared" si="26"/>
        <v>51.6</v>
      </c>
      <c r="BS67" s="33">
        <v>543</v>
      </c>
      <c r="BU67" s="28">
        <v>12.7</v>
      </c>
      <c r="BV67" s="28">
        <v>65.099999999999994</v>
      </c>
      <c r="BW67" s="28">
        <v>18.100000000000001</v>
      </c>
      <c r="BX67" s="28">
        <f t="shared" si="27"/>
        <v>45.25</v>
      </c>
      <c r="BY67" s="33">
        <v>228</v>
      </c>
      <c r="BZ67" s="28">
        <v>15.2</v>
      </c>
      <c r="CA67" s="28">
        <v>59.9</v>
      </c>
      <c r="CB67" s="28">
        <v>20</v>
      </c>
      <c r="CC67" s="28">
        <f t="shared" si="28"/>
        <v>45.15</v>
      </c>
      <c r="CD67" s="33">
        <v>314</v>
      </c>
      <c r="CE67" s="28">
        <v>14.2</v>
      </c>
      <c r="CF67" s="28">
        <v>62.1</v>
      </c>
      <c r="CG67" s="28">
        <v>19.2</v>
      </c>
      <c r="CH67" s="28">
        <f t="shared" si="29"/>
        <v>45.25</v>
      </c>
      <c r="CI67" s="33">
        <v>543</v>
      </c>
      <c r="CK67" s="28">
        <v>2.4</v>
      </c>
      <c r="CL67" s="33">
        <v>19</v>
      </c>
      <c r="CM67" s="28">
        <v>2.7</v>
      </c>
      <c r="CN67" s="33">
        <v>29</v>
      </c>
      <c r="CO67" s="28">
        <v>2.6</v>
      </c>
      <c r="CP67" s="33">
        <v>48</v>
      </c>
      <c r="CR67" s="28">
        <v>1.9</v>
      </c>
      <c r="CS67" s="33">
        <v>19</v>
      </c>
      <c r="CT67" s="28">
        <v>2.6</v>
      </c>
      <c r="CU67" s="33">
        <v>28</v>
      </c>
      <c r="CV67" s="28">
        <v>2.4</v>
      </c>
      <c r="CW67" s="33">
        <v>47</v>
      </c>
      <c r="CY67" s="28">
        <v>3.4</v>
      </c>
      <c r="CZ67" s="33">
        <v>192</v>
      </c>
      <c r="DA67" s="28">
        <v>3.2</v>
      </c>
      <c r="DB67" s="33">
        <v>268</v>
      </c>
      <c r="DC67" s="28">
        <v>3.3</v>
      </c>
      <c r="DD67" s="33">
        <v>460</v>
      </c>
      <c r="DF67" s="28">
        <v>3.3</v>
      </c>
      <c r="DG67" s="33">
        <v>762</v>
      </c>
      <c r="DI67" s="28">
        <v>2.6</v>
      </c>
      <c r="DJ67" s="33">
        <v>14</v>
      </c>
      <c r="DK67" s="28">
        <v>2.6</v>
      </c>
      <c r="DL67" s="33">
        <v>24</v>
      </c>
      <c r="DM67" s="28">
        <v>2.6</v>
      </c>
      <c r="DN67" s="33">
        <v>38</v>
      </c>
      <c r="DP67" s="28">
        <v>2.2000000000000002</v>
      </c>
      <c r="DQ67" s="33">
        <v>19</v>
      </c>
      <c r="DR67" s="28">
        <v>2.5</v>
      </c>
      <c r="DS67" s="33">
        <v>23</v>
      </c>
      <c r="DT67" s="28">
        <v>2.4</v>
      </c>
      <c r="DU67" s="33">
        <v>42</v>
      </c>
    </row>
    <row r="68" spans="1:125" x14ac:dyDescent="0.2">
      <c r="A68" s="8" t="s">
        <v>157</v>
      </c>
      <c r="B68" s="9"/>
      <c r="C68" s="9"/>
      <c r="D68" s="9"/>
      <c r="E68" s="28">
        <v>65.2</v>
      </c>
      <c r="F68" s="28">
        <v>27.8</v>
      </c>
      <c r="G68" s="28">
        <v>3.1</v>
      </c>
      <c r="H68" s="33">
        <v>1056</v>
      </c>
      <c r="J68" s="28">
        <v>1.8</v>
      </c>
      <c r="K68" s="33">
        <v>843</v>
      </c>
      <c r="M68" s="28">
        <v>70.400000000000006</v>
      </c>
      <c r="N68" s="28">
        <v>23.4</v>
      </c>
      <c r="O68" s="28">
        <v>2.5</v>
      </c>
      <c r="P68" s="28">
        <f t="shared" si="21"/>
        <v>82.100000000000009</v>
      </c>
      <c r="Q68" s="33">
        <v>1056</v>
      </c>
      <c r="S68" s="19">
        <v>1.8</v>
      </c>
      <c r="T68" s="33">
        <v>848</v>
      </c>
      <c r="V68" s="28">
        <v>17.899999999999999</v>
      </c>
      <c r="W68" s="28">
        <v>58.9</v>
      </c>
      <c r="X68" s="28">
        <v>19.8</v>
      </c>
      <c r="Y68" s="28">
        <f t="shared" si="22"/>
        <v>47.349999999999994</v>
      </c>
      <c r="Z68" s="33">
        <v>597</v>
      </c>
      <c r="AB68" s="28">
        <v>10.1</v>
      </c>
      <c r="AC68" s="28">
        <v>33.200000000000003</v>
      </c>
      <c r="AD68" s="28">
        <v>11.2</v>
      </c>
      <c r="AE68" s="28">
        <v>23.4</v>
      </c>
      <c r="AF68" s="28">
        <v>2.5</v>
      </c>
      <c r="AG68" s="28">
        <f t="shared" si="23"/>
        <v>66.2</v>
      </c>
      <c r="AH68" s="33">
        <v>1056</v>
      </c>
      <c r="AJ68" s="28">
        <v>2</v>
      </c>
      <c r="AK68" s="33">
        <v>18</v>
      </c>
      <c r="AL68" s="28">
        <v>2.2999999999999998</v>
      </c>
      <c r="AM68" s="33">
        <v>21</v>
      </c>
      <c r="AN68" s="28">
        <v>2.2000000000000002</v>
      </c>
      <c r="AO68" s="33">
        <v>39</v>
      </c>
      <c r="AQ68" s="28">
        <v>1.9</v>
      </c>
      <c r="AR68" s="33">
        <v>20</v>
      </c>
      <c r="AS68" s="28">
        <v>2.2000000000000002</v>
      </c>
      <c r="AT68" s="33">
        <v>33</v>
      </c>
      <c r="AU68" s="28">
        <v>2.1</v>
      </c>
      <c r="AV68" s="33">
        <v>53</v>
      </c>
      <c r="AX68" s="28">
        <v>2.2999999999999998</v>
      </c>
      <c r="AY68" s="33">
        <v>189</v>
      </c>
      <c r="AZ68" s="28">
        <v>2.2999999999999998</v>
      </c>
      <c r="BA68" s="33">
        <v>272</v>
      </c>
      <c r="BB68" s="28">
        <v>2.2999999999999998</v>
      </c>
      <c r="BC68" s="33">
        <v>461</v>
      </c>
      <c r="BE68" s="28">
        <v>10.1</v>
      </c>
      <c r="BF68" s="28">
        <v>75.8</v>
      </c>
      <c r="BG68" s="28">
        <v>10.1</v>
      </c>
      <c r="BH68" s="28">
        <f t="shared" si="24"/>
        <v>48</v>
      </c>
      <c r="BI68" s="33">
        <v>207</v>
      </c>
      <c r="BJ68" s="28">
        <v>19.2</v>
      </c>
      <c r="BK68" s="28">
        <v>74.599999999999994</v>
      </c>
      <c r="BL68" s="28">
        <v>5.4</v>
      </c>
      <c r="BM68" s="28">
        <f t="shared" si="25"/>
        <v>84.199999999999989</v>
      </c>
      <c r="BN68" s="33">
        <v>305</v>
      </c>
      <c r="BO68" s="28">
        <v>15.5</v>
      </c>
      <c r="BP68" s="28">
        <v>75.099999999999994</v>
      </c>
      <c r="BQ68" s="28">
        <v>7.3</v>
      </c>
      <c r="BR68" s="28">
        <f t="shared" si="26"/>
        <v>53.05</v>
      </c>
      <c r="BS68" s="33">
        <v>512</v>
      </c>
      <c r="BU68" s="28">
        <v>9.3000000000000007</v>
      </c>
      <c r="BV68" s="28">
        <v>66.8</v>
      </c>
      <c r="BW68" s="28">
        <v>18.3</v>
      </c>
      <c r="BX68" s="28">
        <f t="shared" si="27"/>
        <v>42.7</v>
      </c>
      <c r="BY68" s="33">
        <v>207</v>
      </c>
      <c r="BZ68" s="28">
        <v>11.2</v>
      </c>
      <c r="CA68" s="28">
        <v>66.400000000000006</v>
      </c>
      <c r="CB68" s="28">
        <v>18.2</v>
      </c>
      <c r="CC68" s="28">
        <f t="shared" si="28"/>
        <v>44.400000000000006</v>
      </c>
      <c r="CD68" s="33">
        <v>305</v>
      </c>
      <c r="CE68" s="28">
        <v>10.5</v>
      </c>
      <c r="CF68" s="28">
        <v>66.599999999999994</v>
      </c>
      <c r="CG68" s="28">
        <v>18.3</v>
      </c>
      <c r="CH68" s="28">
        <f t="shared" si="29"/>
        <v>43.8</v>
      </c>
      <c r="CI68" s="33">
        <v>512</v>
      </c>
      <c r="CK68" s="28">
        <v>2.2999999999999998</v>
      </c>
      <c r="CL68" s="33">
        <v>17</v>
      </c>
      <c r="CM68" s="28">
        <v>2.6</v>
      </c>
      <c r="CN68" s="33">
        <v>21</v>
      </c>
      <c r="CO68" s="28">
        <v>2.5</v>
      </c>
      <c r="CP68" s="33">
        <v>38</v>
      </c>
      <c r="CR68" s="28">
        <v>2</v>
      </c>
      <c r="CS68" s="33">
        <v>20</v>
      </c>
      <c r="CT68" s="28">
        <v>2.2999999999999998</v>
      </c>
      <c r="CU68" s="33">
        <v>31</v>
      </c>
      <c r="CV68" s="28">
        <v>2.2000000000000002</v>
      </c>
      <c r="CW68" s="33">
        <v>51</v>
      </c>
      <c r="CY68" s="28">
        <v>3</v>
      </c>
      <c r="CZ68" s="33">
        <v>175</v>
      </c>
      <c r="DA68" s="28">
        <v>2.9</v>
      </c>
      <c r="DB68" s="33">
        <v>269</v>
      </c>
      <c r="DC68" s="28">
        <v>2.9</v>
      </c>
      <c r="DD68" s="33">
        <v>444</v>
      </c>
      <c r="DF68" s="28">
        <v>3.2</v>
      </c>
      <c r="DG68" s="33">
        <v>786</v>
      </c>
      <c r="DI68" s="28">
        <v>2.2999999999999998</v>
      </c>
      <c r="DJ68" s="33">
        <v>16</v>
      </c>
      <c r="DK68" s="28">
        <v>2.7</v>
      </c>
      <c r="DL68" s="33">
        <v>20</v>
      </c>
      <c r="DM68" s="28">
        <v>2.5</v>
      </c>
      <c r="DN68" s="33">
        <v>36</v>
      </c>
      <c r="DP68" s="28">
        <v>2.1</v>
      </c>
      <c r="DQ68" s="33">
        <v>20</v>
      </c>
      <c r="DR68" s="28">
        <v>2.4</v>
      </c>
      <c r="DS68" s="33">
        <v>29</v>
      </c>
      <c r="DT68" s="28">
        <v>2.2999999999999998</v>
      </c>
      <c r="DU68" s="33">
        <v>49</v>
      </c>
    </row>
    <row r="69" spans="1:125" x14ac:dyDescent="0.2">
      <c r="A69" s="8" t="s">
        <v>158</v>
      </c>
      <c r="B69" s="9"/>
      <c r="C69" s="9"/>
      <c r="D69" s="9"/>
      <c r="E69" s="28">
        <v>64.099999999999994</v>
      </c>
      <c r="F69" s="28">
        <v>28</v>
      </c>
      <c r="G69" s="28">
        <v>4</v>
      </c>
      <c r="H69" s="33">
        <v>1000</v>
      </c>
      <c r="J69" s="28">
        <v>1.9</v>
      </c>
      <c r="K69" s="33">
        <v>824</v>
      </c>
      <c r="M69" s="28">
        <v>69.3</v>
      </c>
      <c r="N69" s="28">
        <v>24.6</v>
      </c>
      <c r="O69" s="28">
        <v>3</v>
      </c>
      <c r="P69" s="28">
        <f t="shared" si="21"/>
        <v>81.599999999999994</v>
      </c>
      <c r="Q69" s="33">
        <v>1000</v>
      </c>
      <c r="S69" s="19">
        <v>2</v>
      </c>
      <c r="T69" s="33">
        <v>864</v>
      </c>
      <c r="V69" s="28">
        <v>22</v>
      </c>
      <c r="W69" s="28">
        <v>55.6</v>
      </c>
      <c r="X69" s="28">
        <v>19</v>
      </c>
      <c r="Y69" s="28">
        <f t="shared" si="22"/>
        <v>49.8</v>
      </c>
      <c r="Z69" s="33">
        <v>614</v>
      </c>
      <c r="AB69" s="28">
        <v>13.5</v>
      </c>
      <c r="AC69" s="28">
        <v>34.1</v>
      </c>
      <c r="AD69" s="28">
        <v>11.7</v>
      </c>
      <c r="AE69" s="28">
        <v>24.6</v>
      </c>
      <c r="AF69" s="28">
        <v>3</v>
      </c>
      <c r="AG69" s="28">
        <f t="shared" si="23"/>
        <v>71.599999999999994</v>
      </c>
      <c r="AH69" s="33">
        <v>1000</v>
      </c>
      <c r="AJ69" s="28">
        <v>2.1</v>
      </c>
      <c r="AK69" s="33">
        <v>19</v>
      </c>
      <c r="AL69" s="28">
        <v>2.1</v>
      </c>
      <c r="AM69" s="33">
        <v>23</v>
      </c>
      <c r="AN69" s="28">
        <v>2.1</v>
      </c>
      <c r="AO69" s="33">
        <v>42</v>
      </c>
      <c r="AQ69" s="28">
        <v>2</v>
      </c>
      <c r="AR69" s="33">
        <v>17</v>
      </c>
      <c r="AS69" s="28">
        <v>2.2000000000000002</v>
      </c>
      <c r="AT69" s="33">
        <v>31</v>
      </c>
      <c r="AU69" s="28">
        <v>2.1</v>
      </c>
      <c r="AV69" s="33">
        <v>48</v>
      </c>
      <c r="AX69" s="28">
        <v>2.7</v>
      </c>
      <c r="AY69" s="33">
        <v>182</v>
      </c>
      <c r="AZ69" s="28">
        <v>2.4</v>
      </c>
      <c r="BA69" s="33">
        <v>289</v>
      </c>
      <c r="BB69" s="28">
        <v>2.5</v>
      </c>
      <c r="BC69" s="33">
        <v>471</v>
      </c>
      <c r="BE69" s="28">
        <v>14.3</v>
      </c>
      <c r="BF69" s="28">
        <v>73.7</v>
      </c>
      <c r="BG69" s="28">
        <v>10</v>
      </c>
      <c r="BH69" s="28">
        <f t="shared" si="24"/>
        <v>51.150000000000006</v>
      </c>
      <c r="BI69" s="33">
        <v>203</v>
      </c>
      <c r="BJ69" s="28">
        <v>14.8</v>
      </c>
      <c r="BK69" s="28">
        <v>73.7</v>
      </c>
      <c r="BL69" s="28">
        <v>8.5</v>
      </c>
      <c r="BM69" s="28">
        <f t="shared" si="25"/>
        <v>81.100000000000009</v>
      </c>
      <c r="BN69" s="33">
        <v>309</v>
      </c>
      <c r="BO69" s="28">
        <v>14.6</v>
      </c>
      <c r="BP69" s="28">
        <v>73.7</v>
      </c>
      <c r="BQ69" s="28">
        <v>9.1</v>
      </c>
      <c r="BR69" s="28">
        <f t="shared" si="26"/>
        <v>51.45</v>
      </c>
      <c r="BS69" s="33">
        <v>512</v>
      </c>
      <c r="BU69" s="28">
        <v>13.5</v>
      </c>
      <c r="BV69" s="28">
        <v>63.6</v>
      </c>
      <c r="BW69" s="28">
        <v>19.8</v>
      </c>
      <c r="BX69" s="28">
        <f t="shared" si="27"/>
        <v>45.3</v>
      </c>
      <c r="BY69" s="33">
        <v>203</v>
      </c>
      <c r="BZ69" s="28">
        <v>17</v>
      </c>
      <c r="CA69" s="28">
        <v>57.5</v>
      </c>
      <c r="CB69" s="28">
        <v>17.7</v>
      </c>
      <c r="CC69" s="28">
        <f t="shared" si="28"/>
        <v>45.75</v>
      </c>
      <c r="CD69" s="33">
        <v>309</v>
      </c>
      <c r="CE69" s="28">
        <v>15.6</v>
      </c>
      <c r="CF69" s="28">
        <v>59.9</v>
      </c>
      <c r="CG69" s="28">
        <v>18.5</v>
      </c>
      <c r="CH69" s="28">
        <f t="shared" si="29"/>
        <v>45.55</v>
      </c>
      <c r="CI69" s="33">
        <v>512</v>
      </c>
      <c r="CK69" s="28">
        <v>2.2000000000000002</v>
      </c>
      <c r="CL69" s="33">
        <v>19</v>
      </c>
      <c r="CM69" s="28">
        <v>2.2999999999999998</v>
      </c>
      <c r="CN69" s="33">
        <v>23</v>
      </c>
      <c r="CO69" s="28">
        <v>2.2999999999999998</v>
      </c>
      <c r="CP69" s="33">
        <v>42</v>
      </c>
      <c r="CR69" s="28">
        <v>1.9</v>
      </c>
      <c r="CS69" s="33">
        <v>16</v>
      </c>
      <c r="CT69" s="28">
        <v>2.5</v>
      </c>
      <c r="CU69" s="33">
        <v>30</v>
      </c>
      <c r="CV69" s="28">
        <v>2.2999999999999998</v>
      </c>
      <c r="CW69" s="33">
        <v>46</v>
      </c>
      <c r="CY69" s="28">
        <v>3</v>
      </c>
      <c r="CZ69" s="33">
        <v>176</v>
      </c>
      <c r="DA69" s="28">
        <v>2.8</v>
      </c>
      <c r="DB69" s="33">
        <v>279</v>
      </c>
      <c r="DC69" s="28">
        <v>2.9</v>
      </c>
      <c r="DD69" s="33">
        <v>455</v>
      </c>
      <c r="DF69" s="28">
        <v>3.2</v>
      </c>
      <c r="DG69" s="33">
        <v>782</v>
      </c>
      <c r="DI69" s="28">
        <v>2.5</v>
      </c>
      <c r="DJ69" s="33">
        <v>16</v>
      </c>
      <c r="DK69" s="28">
        <v>2.5</v>
      </c>
      <c r="DL69" s="33">
        <v>21</v>
      </c>
      <c r="DM69" s="28">
        <v>2.5</v>
      </c>
      <c r="DN69" s="33">
        <v>37</v>
      </c>
      <c r="DP69" s="28">
        <v>2.1</v>
      </c>
      <c r="DQ69" s="33">
        <v>16</v>
      </c>
      <c r="DR69" s="28">
        <v>2.5</v>
      </c>
      <c r="DS69" s="33">
        <v>29</v>
      </c>
      <c r="DT69" s="28">
        <v>2.4</v>
      </c>
      <c r="DU69" s="33">
        <v>45</v>
      </c>
    </row>
    <row r="70" spans="1:125" x14ac:dyDescent="0.2">
      <c r="A70" s="8" t="s">
        <v>159</v>
      </c>
      <c r="B70" s="9"/>
      <c r="C70" s="9"/>
      <c r="D70" s="9"/>
      <c r="E70" s="28">
        <v>71.3</v>
      </c>
      <c r="F70" s="28">
        <v>23</v>
      </c>
      <c r="G70" s="28">
        <v>2.5</v>
      </c>
      <c r="H70" s="33">
        <v>1000</v>
      </c>
      <c r="J70" s="28">
        <v>2</v>
      </c>
      <c r="K70" s="33">
        <v>816</v>
      </c>
      <c r="M70" s="28">
        <v>74.400000000000006</v>
      </c>
      <c r="N70" s="28">
        <v>20.3</v>
      </c>
      <c r="O70" s="28">
        <v>2.9</v>
      </c>
      <c r="P70" s="28">
        <f t="shared" si="21"/>
        <v>84.550000000000011</v>
      </c>
      <c r="Q70" s="33">
        <v>1000</v>
      </c>
      <c r="S70" s="19">
        <v>2</v>
      </c>
      <c r="T70" s="33">
        <v>843</v>
      </c>
      <c r="V70" s="28">
        <v>25</v>
      </c>
      <c r="W70" s="28">
        <v>54.1</v>
      </c>
      <c r="X70" s="28">
        <v>17.3</v>
      </c>
      <c r="Y70" s="28">
        <f t="shared" si="22"/>
        <v>52.05</v>
      </c>
      <c r="Z70" s="33">
        <v>631</v>
      </c>
      <c r="AB70" s="28">
        <v>15.7</v>
      </c>
      <c r="AC70" s="28">
        <v>34.1</v>
      </c>
      <c r="AD70" s="28">
        <v>10.9</v>
      </c>
      <c r="AE70" s="28">
        <v>20.3</v>
      </c>
      <c r="AF70" s="28">
        <v>2.9</v>
      </c>
      <c r="AG70" s="28">
        <f t="shared" si="23"/>
        <v>70.849999999999994</v>
      </c>
      <c r="AH70" s="33">
        <v>1000</v>
      </c>
      <c r="AJ70" s="28">
        <v>2.1</v>
      </c>
      <c r="AK70" s="33">
        <v>15</v>
      </c>
      <c r="AL70" s="28">
        <v>2.2000000000000002</v>
      </c>
      <c r="AM70" s="33">
        <v>21</v>
      </c>
      <c r="AN70" s="28">
        <v>2.2000000000000002</v>
      </c>
      <c r="AO70" s="33">
        <v>36</v>
      </c>
      <c r="AQ70" s="28">
        <v>2</v>
      </c>
      <c r="AR70" s="33">
        <v>18</v>
      </c>
      <c r="AS70" s="28">
        <v>2.2000000000000002</v>
      </c>
      <c r="AT70" s="33">
        <v>30</v>
      </c>
      <c r="AU70" s="28">
        <v>2.1</v>
      </c>
      <c r="AV70" s="33">
        <v>48</v>
      </c>
      <c r="AX70" s="28">
        <v>2.2000000000000002</v>
      </c>
      <c r="AY70" s="33">
        <v>192</v>
      </c>
      <c r="AZ70" s="28">
        <v>2.2000000000000002</v>
      </c>
      <c r="BA70" s="33">
        <v>287</v>
      </c>
      <c r="BB70" s="28">
        <v>2.2000000000000002</v>
      </c>
      <c r="BC70" s="33">
        <v>479</v>
      </c>
      <c r="BE70" s="28">
        <v>21.1</v>
      </c>
      <c r="BF70" s="28">
        <v>71.599999999999994</v>
      </c>
      <c r="BG70" s="28">
        <v>5.7</v>
      </c>
      <c r="BH70" s="28">
        <f t="shared" si="24"/>
        <v>56.9</v>
      </c>
      <c r="BI70" s="33">
        <v>220</v>
      </c>
      <c r="BJ70" s="28">
        <v>17.3</v>
      </c>
      <c r="BK70" s="28">
        <v>73</v>
      </c>
      <c r="BL70" s="28">
        <v>7.3</v>
      </c>
      <c r="BM70" s="28">
        <f t="shared" si="25"/>
        <v>81.650000000000006</v>
      </c>
      <c r="BN70" s="33">
        <v>317</v>
      </c>
      <c r="BO70" s="28">
        <v>18.8</v>
      </c>
      <c r="BP70" s="28">
        <v>72.400000000000006</v>
      </c>
      <c r="BQ70" s="28">
        <v>6.6</v>
      </c>
      <c r="BR70" s="28">
        <f t="shared" si="26"/>
        <v>55</v>
      </c>
      <c r="BS70" s="33">
        <v>537</v>
      </c>
      <c r="BU70" s="28">
        <v>13.9</v>
      </c>
      <c r="BV70" s="28">
        <v>63.7</v>
      </c>
      <c r="BW70" s="28">
        <v>19.2</v>
      </c>
      <c r="BX70" s="28">
        <f t="shared" si="27"/>
        <v>45.75</v>
      </c>
      <c r="BY70" s="33">
        <v>220</v>
      </c>
      <c r="BZ70" s="28">
        <v>15.2</v>
      </c>
      <c r="CA70" s="28">
        <v>63.7</v>
      </c>
      <c r="CB70" s="28">
        <v>16.100000000000001</v>
      </c>
      <c r="CC70" s="28">
        <f t="shared" si="28"/>
        <v>47.05</v>
      </c>
      <c r="CD70" s="33">
        <v>317</v>
      </c>
      <c r="CE70" s="28">
        <v>14.7</v>
      </c>
      <c r="CF70" s="28">
        <v>63.7</v>
      </c>
      <c r="CG70" s="28">
        <v>17.399999999999999</v>
      </c>
      <c r="CH70" s="28">
        <f t="shared" si="29"/>
        <v>46.55</v>
      </c>
      <c r="CI70" s="33">
        <v>537</v>
      </c>
      <c r="CK70" s="28">
        <v>2.2999999999999998</v>
      </c>
      <c r="CL70" s="33">
        <v>15</v>
      </c>
      <c r="CM70" s="28">
        <v>2.6</v>
      </c>
      <c r="CN70" s="33">
        <v>20</v>
      </c>
      <c r="CO70" s="28">
        <v>2.5</v>
      </c>
      <c r="CP70" s="33">
        <v>35</v>
      </c>
      <c r="CR70" s="28">
        <v>2.1</v>
      </c>
      <c r="CS70" s="33">
        <v>18</v>
      </c>
      <c r="CT70" s="28">
        <v>2.4</v>
      </c>
      <c r="CU70" s="33">
        <v>29</v>
      </c>
      <c r="CV70" s="28">
        <v>2.2999999999999998</v>
      </c>
      <c r="CW70" s="33">
        <v>47</v>
      </c>
      <c r="CY70" s="28">
        <v>2.9</v>
      </c>
      <c r="CZ70" s="33">
        <v>181</v>
      </c>
      <c r="DA70" s="28">
        <v>2.8</v>
      </c>
      <c r="DB70" s="33">
        <v>271</v>
      </c>
      <c r="DC70" s="28">
        <v>2.8</v>
      </c>
      <c r="DD70" s="33">
        <v>452</v>
      </c>
      <c r="DF70" s="28">
        <v>3</v>
      </c>
      <c r="DG70" s="33">
        <v>727</v>
      </c>
      <c r="DI70" s="28">
        <v>2.4</v>
      </c>
      <c r="DJ70" s="33">
        <v>14</v>
      </c>
      <c r="DK70" s="28">
        <v>2.7</v>
      </c>
      <c r="DL70" s="33">
        <v>19</v>
      </c>
      <c r="DM70" s="28">
        <v>2.5</v>
      </c>
      <c r="DN70" s="33">
        <v>33</v>
      </c>
      <c r="DP70" s="28">
        <v>2.2000000000000002</v>
      </c>
      <c r="DQ70" s="33">
        <v>18</v>
      </c>
      <c r="DR70" s="28">
        <v>2.5</v>
      </c>
      <c r="DS70" s="33">
        <v>28</v>
      </c>
      <c r="DT70" s="28">
        <v>2.4</v>
      </c>
      <c r="DU70" s="33">
        <v>46</v>
      </c>
    </row>
    <row r="71" spans="1:125" x14ac:dyDescent="0.2">
      <c r="A71" s="8" t="s">
        <v>160</v>
      </c>
      <c r="B71" s="9"/>
      <c r="C71" s="9"/>
      <c r="D71" s="9"/>
      <c r="E71" s="28">
        <v>67.8</v>
      </c>
      <c r="F71" s="28">
        <v>24.6</v>
      </c>
      <c r="G71" s="28">
        <v>4.7</v>
      </c>
      <c r="H71" s="33">
        <v>1006</v>
      </c>
      <c r="J71" s="28">
        <v>2.1</v>
      </c>
      <c r="K71" s="33">
        <v>819</v>
      </c>
      <c r="M71" s="28">
        <v>72.599999999999994</v>
      </c>
      <c r="N71" s="28">
        <v>22.1</v>
      </c>
      <c r="O71" s="28">
        <v>3.2</v>
      </c>
      <c r="P71" s="28">
        <f t="shared" si="21"/>
        <v>83.649999999999991</v>
      </c>
      <c r="Q71" s="33">
        <v>1006</v>
      </c>
      <c r="S71" s="19">
        <v>2.1</v>
      </c>
      <c r="T71" s="33">
        <v>866</v>
      </c>
      <c r="V71" s="28">
        <v>25</v>
      </c>
      <c r="W71" s="28">
        <v>54.7</v>
      </c>
      <c r="X71" s="28">
        <v>16.2</v>
      </c>
      <c r="Y71" s="28">
        <f t="shared" si="22"/>
        <v>52.35</v>
      </c>
      <c r="Z71" s="33">
        <v>632</v>
      </c>
      <c r="AB71" s="28">
        <v>15.7</v>
      </c>
      <c r="AC71" s="28">
        <v>34.299999999999997</v>
      </c>
      <c r="AD71" s="28">
        <v>10.199999999999999</v>
      </c>
      <c r="AE71" s="28">
        <v>22.1</v>
      </c>
      <c r="AF71" s="28">
        <v>3.2</v>
      </c>
      <c r="AG71" s="28">
        <f t="shared" si="23"/>
        <v>71.25</v>
      </c>
      <c r="AH71" s="33">
        <v>1006</v>
      </c>
      <c r="AJ71" s="28">
        <v>2.2000000000000002</v>
      </c>
      <c r="AK71" s="33">
        <v>16</v>
      </c>
      <c r="AL71" s="28">
        <v>2.4</v>
      </c>
      <c r="AM71" s="33">
        <v>17</v>
      </c>
      <c r="AN71" s="28">
        <v>2.2999999999999998</v>
      </c>
      <c r="AO71" s="33">
        <v>33</v>
      </c>
      <c r="AQ71" s="28">
        <v>1.9</v>
      </c>
      <c r="AR71" s="33">
        <v>16</v>
      </c>
      <c r="AS71" s="28">
        <v>2.2999999999999998</v>
      </c>
      <c r="AT71" s="33">
        <v>29</v>
      </c>
      <c r="AU71" s="28">
        <v>2.2000000000000002</v>
      </c>
      <c r="AV71" s="33">
        <v>45</v>
      </c>
      <c r="AX71" s="28">
        <v>2.4</v>
      </c>
      <c r="AY71" s="33">
        <v>168</v>
      </c>
      <c r="AZ71" s="28">
        <v>2.2000000000000002</v>
      </c>
      <c r="BA71" s="33">
        <v>257</v>
      </c>
      <c r="BB71" s="28">
        <v>2.2999999999999998</v>
      </c>
      <c r="BC71" s="33">
        <v>425</v>
      </c>
      <c r="BE71" s="28">
        <v>17.7</v>
      </c>
      <c r="BF71" s="28">
        <v>73.2</v>
      </c>
      <c r="BG71" s="28">
        <v>9.1</v>
      </c>
      <c r="BH71" s="28">
        <f t="shared" si="24"/>
        <v>54.3</v>
      </c>
      <c r="BI71" s="33">
        <v>194</v>
      </c>
      <c r="BJ71" s="28">
        <v>16.8</v>
      </c>
      <c r="BK71" s="28">
        <v>78.099999999999994</v>
      </c>
      <c r="BL71" s="28">
        <v>4.2</v>
      </c>
      <c r="BM71" s="28">
        <f t="shared" si="25"/>
        <v>86.5</v>
      </c>
      <c r="BN71" s="33">
        <v>286</v>
      </c>
      <c r="BO71" s="28">
        <v>17.100000000000001</v>
      </c>
      <c r="BP71" s="28">
        <v>76.2</v>
      </c>
      <c r="BQ71" s="28">
        <v>6.2</v>
      </c>
      <c r="BR71" s="28">
        <f t="shared" si="26"/>
        <v>55.2</v>
      </c>
      <c r="BS71" s="33">
        <v>480</v>
      </c>
      <c r="BU71" s="28">
        <v>15.9</v>
      </c>
      <c r="BV71" s="28">
        <v>66.599999999999994</v>
      </c>
      <c r="BW71" s="28">
        <v>16.2</v>
      </c>
      <c r="BX71" s="28">
        <f t="shared" si="27"/>
        <v>49.199999999999996</v>
      </c>
      <c r="BY71" s="33">
        <v>194</v>
      </c>
      <c r="BZ71" s="28">
        <v>13.6</v>
      </c>
      <c r="CA71" s="28">
        <v>68</v>
      </c>
      <c r="CB71" s="28">
        <v>13.7</v>
      </c>
      <c r="CC71" s="28">
        <f t="shared" si="28"/>
        <v>47.6</v>
      </c>
      <c r="CD71" s="33">
        <v>286</v>
      </c>
      <c r="CE71" s="28">
        <v>14.5</v>
      </c>
      <c r="CF71" s="28">
        <v>67.400000000000006</v>
      </c>
      <c r="CG71" s="28">
        <v>14.7</v>
      </c>
      <c r="CH71" s="28">
        <f t="shared" si="29"/>
        <v>48.2</v>
      </c>
      <c r="CI71" s="33">
        <v>480</v>
      </c>
      <c r="CK71" s="28">
        <v>2.4</v>
      </c>
      <c r="CL71" s="33">
        <v>15</v>
      </c>
      <c r="CM71" s="28">
        <v>2.5</v>
      </c>
      <c r="CN71" s="33">
        <v>17</v>
      </c>
      <c r="CO71" s="28">
        <v>2.4</v>
      </c>
      <c r="CP71" s="33">
        <v>32</v>
      </c>
      <c r="CR71" s="28">
        <v>2</v>
      </c>
      <c r="CS71" s="33">
        <v>16</v>
      </c>
      <c r="CT71" s="28">
        <v>2.4</v>
      </c>
      <c r="CU71" s="33">
        <v>29</v>
      </c>
      <c r="CV71" s="28">
        <v>2.2999999999999998</v>
      </c>
      <c r="CW71" s="33">
        <v>45</v>
      </c>
      <c r="CY71" s="28">
        <v>3</v>
      </c>
      <c r="CZ71" s="33">
        <v>163</v>
      </c>
      <c r="DA71" s="28">
        <v>2.7</v>
      </c>
      <c r="DB71" s="33">
        <v>249</v>
      </c>
      <c r="DC71" s="28">
        <v>2.8</v>
      </c>
      <c r="DD71" s="33">
        <v>414</v>
      </c>
      <c r="DF71" s="28">
        <v>3.2</v>
      </c>
      <c r="DG71" s="33">
        <v>747</v>
      </c>
      <c r="DI71" s="28">
        <v>2.5</v>
      </c>
      <c r="DJ71" s="33">
        <v>13</v>
      </c>
      <c r="DK71" s="28">
        <v>2.6</v>
      </c>
      <c r="DL71" s="33">
        <v>17</v>
      </c>
      <c r="DM71" s="28">
        <v>2.6</v>
      </c>
      <c r="DN71" s="33">
        <v>30</v>
      </c>
      <c r="DP71" s="28">
        <v>2</v>
      </c>
      <c r="DQ71" s="33">
        <v>16</v>
      </c>
      <c r="DR71" s="28">
        <v>2.6</v>
      </c>
      <c r="DS71" s="33">
        <v>28</v>
      </c>
      <c r="DT71" s="28">
        <v>2.4</v>
      </c>
      <c r="DU71" s="33">
        <v>44</v>
      </c>
    </row>
    <row r="72" spans="1:125" x14ac:dyDescent="0.2">
      <c r="A72" s="8" t="s">
        <v>161</v>
      </c>
      <c r="B72" s="9"/>
      <c r="C72" s="9"/>
      <c r="D72" s="9"/>
      <c r="E72" s="28">
        <v>74.7</v>
      </c>
      <c r="F72" s="28">
        <v>18.899999999999999</v>
      </c>
      <c r="G72" s="28">
        <v>3.1</v>
      </c>
      <c r="H72" s="33">
        <v>1009</v>
      </c>
      <c r="J72" s="28">
        <v>2.2999999999999998</v>
      </c>
      <c r="K72" s="33">
        <v>792</v>
      </c>
      <c r="M72" s="28">
        <v>79</v>
      </c>
      <c r="N72" s="28">
        <v>17.3</v>
      </c>
      <c r="O72" s="28">
        <v>1.2</v>
      </c>
      <c r="P72" s="28">
        <f t="shared" si="21"/>
        <v>87.65</v>
      </c>
      <c r="Q72" s="33">
        <v>1009</v>
      </c>
      <c r="S72" s="19">
        <v>2.4</v>
      </c>
      <c r="T72" s="33">
        <v>840</v>
      </c>
      <c r="V72" s="28">
        <v>32.9</v>
      </c>
      <c r="W72" s="28">
        <v>49.3</v>
      </c>
      <c r="X72" s="28">
        <v>14.2</v>
      </c>
      <c r="Y72" s="28">
        <f t="shared" si="22"/>
        <v>57.55</v>
      </c>
      <c r="Z72" s="33">
        <v>667</v>
      </c>
      <c r="AB72" s="28">
        <v>21.7</v>
      </c>
      <c r="AC72" s="28">
        <v>32.5</v>
      </c>
      <c r="AD72" s="28">
        <v>9.4</v>
      </c>
      <c r="AE72" s="28">
        <v>17.3</v>
      </c>
      <c r="AF72" s="28">
        <v>1.2</v>
      </c>
      <c r="AG72" s="28">
        <f t="shared" si="23"/>
        <v>72.25</v>
      </c>
      <c r="AH72" s="33">
        <v>1009</v>
      </c>
      <c r="AJ72" s="28">
        <v>2.4</v>
      </c>
      <c r="AK72" s="33">
        <v>15</v>
      </c>
      <c r="AL72" s="28">
        <v>2.2999999999999998</v>
      </c>
      <c r="AM72" s="33">
        <v>22</v>
      </c>
      <c r="AN72" s="28">
        <v>2.2999999999999998</v>
      </c>
      <c r="AO72" s="33">
        <v>37</v>
      </c>
      <c r="AQ72" s="28">
        <v>2</v>
      </c>
      <c r="AR72" s="33">
        <v>16</v>
      </c>
      <c r="AS72" s="28">
        <v>2.5</v>
      </c>
      <c r="AT72" s="33">
        <v>30</v>
      </c>
      <c r="AU72" s="28">
        <v>2.2999999999999998</v>
      </c>
      <c r="AV72" s="33">
        <v>46</v>
      </c>
      <c r="AX72" s="28">
        <v>2.5</v>
      </c>
      <c r="AY72" s="33">
        <v>167</v>
      </c>
      <c r="AZ72" s="28">
        <v>2.2999999999999998</v>
      </c>
      <c r="BA72" s="33">
        <v>239</v>
      </c>
      <c r="BB72" s="28">
        <v>2.4</v>
      </c>
      <c r="BC72" s="33">
        <v>406</v>
      </c>
      <c r="BE72" s="28">
        <v>22.8</v>
      </c>
      <c r="BF72" s="28">
        <v>68.8</v>
      </c>
      <c r="BG72" s="28">
        <v>6.3</v>
      </c>
      <c r="BH72" s="28">
        <f t="shared" si="24"/>
        <v>57.2</v>
      </c>
      <c r="BI72" s="33">
        <v>189</v>
      </c>
      <c r="BJ72" s="28">
        <v>17.2</v>
      </c>
      <c r="BK72" s="28">
        <v>74.900000000000006</v>
      </c>
      <c r="BL72" s="28">
        <v>4.9000000000000004</v>
      </c>
      <c r="BM72" s="28">
        <f t="shared" si="25"/>
        <v>83.5</v>
      </c>
      <c r="BN72" s="33">
        <v>267</v>
      </c>
      <c r="BO72" s="28">
        <v>19.5</v>
      </c>
      <c r="BP72" s="28">
        <v>72.400000000000006</v>
      </c>
      <c r="BQ72" s="28">
        <v>5.5</v>
      </c>
      <c r="BR72" s="28">
        <f t="shared" si="26"/>
        <v>55.7</v>
      </c>
      <c r="BS72" s="33">
        <v>456</v>
      </c>
      <c r="BU72" s="28">
        <v>13.2</v>
      </c>
      <c r="BV72" s="28">
        <v>61.4</v>
      </c>
      <c r="BW72" s="28">
        <v>18.5</v>
      </c>
      <c r="BX72" s="28">
        <f t="shared" si="27"/>
        <v>43.9</v>
      </c>
      <c r="BY72" s="33">
        <v>189</v>
      </c>
      <c r="BZ72" s="28">
        <v>17.600000000000001</v>
      </c>
      <c r="CA72" s="28">
        <v>58.8</v>
      </c>
      <c r="CB72" s="28">
        <v>14.2</v>
      </c>
      <c r="CC72" s="28">
        <f t="shared" si="28"/>
        <v>47</v>
      </c>
      <c r="CD72" s="33">
        <v>267</v>
      </c>
      <c r="CE72" s="28">
        <v>15.8</v>
      </c>
      <c r="CF72" s="28">
        <v>59.9</v>
      </c>
      <c r="CG72" s="28">
        <v>16</v>
      </c>
      <c r="CH72" s="28">
        <f>CE72+(0.5*CF72)</f>
        <v>45.75</v>
      </c>
      <c r="CI72" s="33">
        <v>456</v>
      </c>
      <c r="CK72" s="28">
        <v>2.5</v>
      </c>
      <c r="CL72" s="33">
        <v>14</v>
      </c>
      <c r="CM72" s="28">
        <v>2.6</v>
      </c>
      <c r="CN72" s="33">
        <v>21</v>
      </c>
      <c r="CO72" s="28">
        <v>2.6</v>
      </c>
      <c r="CP72" s="33">
        <v>35</v>
      </c>
      <c r="CR72" s="28">
        <v>2.2000000000000002</v>
      </c>
      <c r="CS72" s="33">
        <v>16</v>
      </c>
      <c r="CT72" s="28">
        <v>2.5</v>
      </c>
      <c r="CU72" s="33">
        <v>29</v>
      </c>
      <c r="CV72" s="28">
        <v>2.4</v>
      </c>
      <c r="CW72" s="33">
        <v>45</v>
      </c>
      <c r="CY72" s="28">
        <v>3</v>
      </c>
      <c r="CZ72" s="33">
        <v>161</v>
      </c>
      <c r="DA72" s="28">
        <v>2.7</v>
      </c>
      <c r="DB72" s="33">
        <v>232</v>
      </c>
      <c r="DC72" s="28">
        <v>2.8</v>
      </c>
      <c r="DD72" s="33">
        <v>393</v>
      </c>
      <c r="DF72" s="28">
        <v>3.3</v>
      </c>
      <c r="DG72" s="33">
        <v>748</v>
      </c>
      <c r="DI72" s="28">
        <v>2.8</v>
      </c>
      <c r="DJ72" s="33">
        <v>13</v>
      </c>
      <c r="DK72" s="28">
        <v>2.7</v>
      </c>
      <c r="DL72" s="33">
        <v>21</v>
      </c>
      <c r="DM72" s="28">
        <v>2.7</v>
      </c>
      <c r="DN72" s="33">
        <v>34</v>
      </c>
      <c r="DP72" s="28">
        <v>2.2999999999999998</v>
      </c>
      <c r="DQ72" s="33">
        <v>16</v>
      </c>
      <c r="DR72" s="28">
        <v>2.6</v>
      </c>
      <c r="DS72" s="33">
        <v>29</v>
      </c>
      <c r="DT72" s="28">
        <v>2.5</v>
      </c>
      <c r="DU72" s="33">
        <v>45</v>
      </c>
    </row>
    <row r="73" spans="1:125" x14ac:dyDescent="0.2">
      <c r="A73" s="8" t="s">
        <v>162</v>
      </c>
      <c r="B73" s="9"/>
      <c r="C73" s="9"/>
      <c r="D73" s="9"/>
      <c r="E73" s="28">
        <v>69.599999999999994</v>
      </c>
      <c r="F73" s="28">
        <v>23.1</v>
      </c>
      <c r="G73" s="28">
        <v>4.3</v>
      </c>
      <c r="H73" s="33">
        <v>1024</v>
      </c>
      <c r="J73" s="28">
        <v>1.8</v>
      </c>
      <c r="K73" s="33">
        <v>842</v>
      </c>
      <c r="M73" s="28">
        <v>74.2</v>
      </c>
      <c r="N73" s="28">
        <v>20.8</v>
      </c>
      <c r="O73" s="28">
        <v>3.3</v>
      </c>
      <c r="P73" s="28">
        <f t="shared" si="21"/>
        <v>84.600000000000009</v>
      </c>
      <c r="Q73" s="33">
        <v>1024</v>
      </c>
      <c r="S73" s="19">
        <v>1.9</v>
      </c>
      <c r="T73" s="33">
        <v>852</v>
      </c>
      <c r="V73" s="28">
        <v>25.9</v>
      </c>
      <c r="W73" s="28">
        <v>51</v>
      </c>
      <c r="X73" s="28">
        <v>18.7</v>
      </c>
      <c r="Y73" s="28">
        <f t="shared" si="22"/>
        <v>51.4</v>
      </c>
      <c r="Z73" s="33">
        <v>629</v>
      </c>
      <c r="AB73" s="28">
        <v>15.9</v>
      </c>
      <c r="AC73" s="28">
        <v>31.3</v>
      </c>
      <c r="AD73" s="28">
        <v>11.5</v>
      </c>
      <c r="AE73" s="28">
        <v>20.7</v>
      </c>
      <c r="AF73" s="28">
        <v>3</v>
      </c>
      <c r="AG73" s="28">
        <f t="shared" si="23"/>
        <v>69.05</v>
      </c>
      <c r="AH73" s="33">
        <v>1024</v>
      </c>
      <c r="AJ73" s="28">
        <v>2.2000000000000002</v>
      </c>
      <c r="AK73" s="33">
        <v>18</v>
      </c>
      <c r="AL73" s="28">
        <v>2.5</v>
      </c>
      <c r="AM73" s="33">
        <v>17</v>
      </c>
      <c r="AN73" s="28">
        <v>2.4</v>
      </c>
      <c r="AO73" s="33">
        <v>35</v>
      </c>
      <c r="AQ73" s="28">
        <v>2</v>
      </c>
      <c r="AR73" s="33">
        <v>18</v>
      </c>
      <c r="AS73" s="28">
        <v>2.6</v>
      </c>
      <c r="AT73" s="33">
        <v>29</v>
      </c>
      <c r="AU73" s="28">
        <v>2.4</v>
      </c>
      <c r="AV73" s="33">
        <v>47</v>
      </c>
      <c r="AX73" s="28">
        <v>2.5</v>
      </c>
      <c r="AY73" s="33">
        <v>193</v>
      </c>
      <c r="AZ73" s="28">
        <v>2.5</v>
      </c>
      <c r="BA73" s="33">
        <v>270</v>
      </c>
      <c r="BB73" s="28">
        <v>2.5</v>
      </c>
      <c r="BC73" s="33">
        <v>463</v>
      </c>
      <c r="BE73" s="28">
        <v>20.3</v>
      </c>
      <c r="BF73" s="28">
        <v>69.099999999999994</v>
      </c>
      <c r="BG73" s="28">
        <v>7.1</v>
      </c>
      <c r="BH73" s="28">
        <f t="shared" si="24"/>
        <v>54.849999999999994</v>
      </c>
      <c r="BI73" s="33">
        <v>214</v>
      </c>
      <c r="BJ73" s="28">
        <v>19.8</v>
      </c>
      <c r="BK73" s="28">
        <v>74.400000000000006</v>
      </c>
      <c r="BL73" s="28">
        <v>5</v>
      </c>
      <c r="BM73" s="28">
        <f t="shared" si="25"/>
        <v>84.300000000000011</v>
      </c>
      <c r="BN73" s="33">
        <v>285</v>
      </c>
      <c r="BO73" s="28">
        <v>20</v>
      </c>
      <c r="BP73" s="28">
        <v>72.099999999999994</v>
      </c>
      <c r="BQ73" s="28">
        <v>5.9</v>
      </c>
      <c r="BR73" s="28">
        <f t="shared" si="26"/>
        <v>56.05</v>
      </c>
      <c r="BS73" s="33">
        <v>499</v>
      </c>
      <c r="BU73" s="28">
        <v>18</v>
      </c>
      <c r="BV73" s="28">
        <v>57.1</v>
      </c>
      <c r="BW73" s="28">
        <v>16.399999999999999</v>
      </c>
      <c r="BX73" s="28">
        <f t="shared" si="27"/>
        <v>46.55</v>
      </c>
      <c r="BY73" s="33">
        <v>214</v>
      </c>
      <c r="BZ73" s="28">
        <v>15.3</v>
      </c>
      <c r="CA73" s="28">
        <v>65.400000000000006</v>
      </c>
      <c r="CB73" s="28">
        <v>11.6</v>
      </c>
      <c r="CC73" s="28">
        <f t="shared" si="28"/>
        <v>48</v>
      </c>
      <c r="CD73" s="33">
        <v>285</v>
      </c>
      <c r="CE73" s="28">
        <v>16.5</v>
      </c>
      <c r="CF73" s="28">
        <v>61.8</v>
      </c>
      <c r="CG73" s="28">
        <v>13.6</v>
      </c>
      <c r="CH73" s="28">
        <f t="shared" ref="CH73:CH76" si="30">CE73+(0.5*CF73)</f>
        <v>47.4</v>
      </c>
      <c r="CI73" s="33">
        <v>499</v>
      </c>
      <c r="CK73" s="28">
        <v>2.5</v>
      </c>
      <c r="CL73" s="33">
        <v>18</v>
      </c>
      <c r="CM73" s="28">
        <v>2.7</v>
      </c>
      <c r="CN73" s="33">
        <v>17</v>
      </c>
      <c r="CO73" s="28">
        <v>2.6</v>
      </c>
      <c r="CP73" s="33">
        <v>35</v>
      </c>
      <c r="CR73" s="28">
        <v>2</v>
      </c>
      <c r="CS73" s="33">
        <v>18</v>
      </c>
      <c r="CT73" s="28">
        <v>2.6</v>
      </c>
      <c r="CU73" s="33">
        <v>28</v>
      </c>
      <c r="CV73" s="28">
        <v>2.4</v>
      </c>
      <c r="CW73" s="33">
        <v>46</v>
      </c>
      <c r="CY73" s="28">
        <v>3</v>
      </c>
      <c r="CZ73" s="33">
        <v>179</v>
      </c>
      <c r="DA73" s="28">
        <v>3</v>
      </c>
      <c r="DB73" s="33">
        <v>265</v>
      </c>
      <c r="DC73" s="28">
        <v>3</v>
      </c>
      <c r="DD73" s="33">
        <v>444</v>
      </c>
      <c r="DF73" s="28">
        <v>3.2</v>
      </c>
      <c r="DG73" s="33">
        <v>727</v>
      </c>
      <c r="DI73" s="28">
        <v>2.7</v>
      </c>
      <c r="DJ73" s="33">
        <v>17</v>
      </c>
      <c r="DK73" s="28">
        <v>2.6</v>
      </c>
      <c r="DL73" s="33">
        <v>17</v>
      </c>
      <c r="DM73" s="28">
        <v>2.6</v>
      </c>
      <c r="DN73" s="33">
        <v>34</v>
      </c>
      <c r="DP73" s="28">
        <v>2.2000000000000002</v>
      </c>
      <c r="DQ73" s="33">
        <v>18</v>
      </c>
      <c r="DR73" s="28">
        <v>2.5</v>
      </c>
      <c r="DS73" s="33">
        <v>27</v>
      </c>
      <c r="DT73" s="28">
        <v>2.4</v>
      </c>
      <c r="DU73" s="33">
        <v>45</v>
      </c>
    </row>
    <row r="74" spans="1:125" x14ac:dyDescent="0.2">
      <c r="A74" s="8" t="s">
        <v>163</v>
      </c>
      <c r="B74" s="9"/>
      <c r="C74" s="9"/>
      <c r="D74" s="9"/>
      <c r="E74" s="28">
        <v>72.3</v>
      </c>
      <c r="F74" s="28">
        <v>20.399999999999999</v>
      </c>
      <c r="G74" s="28">
        <v>3.7</v>
      </c>
      <c r="H74" s="33">
        <v>1012</v>
      </c>
      <c r="J74" s="28">
        <v>2.1</v>
      </c>
      <c r="K74" s="33">
        <v>797</v>
      </c>
      <c r="M74" s="28">
        <v>77.3</v>
      </c>
      <c r="N74" s="28">
        <v>17.7</v>
      </c>
      <c r="O74" s="28">
        <v>3</v>
      </c>
      <c r="P74" s="28">
        <f t="shared" si="21"/>
        <v>86.149999999999991</v>
      </c>
      <c r="Q74" s="33">
        <v>1012</v>
      </c>
      <c r="S74" s="19">
        <v>2.1</v>
      </c>
      <c r="T74" s="33">
        <v>828</v>
      </c>
      <c r="V74" s="28">
        <v>25</v>
      </c>
      <c r="W74" s="28">
        <v>53.3</v>
      </c>
      <c r="X74" s="28">
        <v>18.600000000000001</v>
      </c>
      <c r="Y74" s="28">
        <f t="shared" si="22"/>
        <v>51.65</v>
      </c>
      <c r="Z74" s="33">
        <v>649</v>
      </c>
      <c r="AB74" s="28">
        <v>16</v>
      </c>
      <c r="AC74" s="28">
        <v>34.200000000000003</v>
      </c>
      <c r="AD74" s="28">
        <v>11.9</v>
      </c>
      <c r="AE74" s="28">
        <v>17.7</v>
      </c>
      <c r="AF74" s="28">
        <v>2.1</v>
      </c>
      <c r="AG74" s="28">
        <f t="shared" si="23"/>
        <v>70.95</v>
      </c>
      <c r="AH74" s="33">
        <v>1012</v>
      </c>
      <c r="AJ74" s="28">
        <v>2.2999999999999998</v>
      </c>
      <c r="AK74" s="33">
        <v>15</v>
      </c>
      <c r="AL74" s="28">
        <v>2.6</v>
      </c>
      <c r="AM74" s="33">
        <v>18</v>
      </c>
      <c r="AN74" s="28">
        <v>2.4</v>
      </c>
      <c r="AO74" s="33">
        <v>33</v>
      </c>
      <c r="AQ74" s="28">
        <v>2.2999999999999998</v>
      </c>
      <c r="AR74" s="33">
        <v>17</v>
      </c>
      <c r="AS74" s="28">
        <v>2.6</v>
      </c>
      <c r="AT74" s="33">
        <v>29</v>
      </c>
      <c r="AU74" s="28">
        <v>2.5</v>
      </c>
      <c r="AV74" s="33">
        <v>46</v>
      </c>
      <c r="AX74" s="28">
        <v>2.6</v>
      </c>
      <c r="AY74" s="33">
        <v>190</v>
      </c>
      <c r="AZ74" s="28">
        <v>2.6</v>
      </c>
      <c r="BA74" s="33">
        <v>239</v>
      </c>
      <c r="BB74" s="28">
        <v>2.6</v>
      </c>
      <c r="BC74" s="33">
        <v>429</v>
      </c>
      <c r="BE74" s="28">
        <v>21</v>
      </c>
      <c r="BF74" s="28">
        <v>70.2</v>
      </c>
      <c r="BG74" s="28">
        <v>8.5</v>
      </c>
      <c r="BH74" s="28">
        <f>BE74+(0.5*BF74)</f>
        <v>56.1</v>
      </c>
      <c r="BI74" s="33">
        <v>209</v>
      </c>
      <c r="BJ74" s="28">
        <v>21</v>
      </c>
      <c r="BK74" s="28">
        <v>70.2</v>
      </c>
      <c r="BL74" s="28">
        <v>7.2</v>
      </c>
      <c r="BM74" s="28">
        <f t="shared" si="25"/>
        <v>80.7</v>
      </c>
      <c r="BN74" s="33">
        <v>254</v>
      </c>
      <c r="BO74" s="28">
        <v>21</v>
      </c>
      <c r="BP74" s="28">
        <v>70.2</v>
      </c>
      <c r="BQ74" s="28">
        <v>7.8</v>
      </c>
      <c r="BR74" s="28">
        <f t="shared" si="26"/>
        <v>56.1</v>
      </c>
      <c r="BS74" s="33">
        <v>464</v>
      </c>
      <c r="BU74" s="28">
        <v>15.8</v>
      </c>
      <c r="BV74" s="28">
        <v>61</v>
      </c>
      <c r="BW74" s="28">
        <v>21.6</v>
      </c>
      <c r="BX74" s="28">
        <f t="shared" si="27"/>
        <v>46.3</v>
      </c>
      <c r="BY74" s="33">
        <v>209</v>
      </c>
      <c r="BZ74" s="28">
        <v>20</v>
      </c>
      <c r="CA74" s="28">
        <v>57.3</v>
      </c>
      <c r="CB74" s="28">
        <v>17.5</v>
      </c>
      <c r="CC74" s="28">
        <f t="shared" si="28"/>
        <v>48.65</v>
      </c>
      <c r="CD74" s="33">
        <v>254</v>
      </c>
      <c r="CE74" s="28">
        <v>18.100000000000001</v>
      </c>
      <c r="CF74" s="28">
        <v>59</v>
      </c>
      <c r="CG74" s="28">
        <v>19.3</v>
      </c>
      <c r="CH74" s="28">
        <f t="shared" si="30"/>
        <v>47.6</v>
      </c>
      <c r="CI74" s="33">
        <v>464</v>
      </c>
      <c r="CK74" s="28">
        <v>2.2999999999999998</v>
      </c>
      <c r="CL74" s="33">
        <v>14</v>
      </c>
      <c r="CM74" s="28">
        <v>2.9</v>
      </c>
      <c r="CN74" s="33">
        <v>18</v>
      </c>
      <c r="CO74" s="28">
        <v>2.6</v>
      </c>
      <c r="CP74" s="33">
        <v>32</v>
      </c>
      <c r="CR74" s="28">
        <v>2.2000000000000002</v>
      </c>
      <c r="CS74" s="33">
        <v>16</v>
      </c>
      <c r="CT74" s="28">
        <v>2.5</v>
      </c>
      <c r="CU74" s="33">
        <v>28</v>
      </c>
      <c r="CV74" s="28">
        <v>2.4</v>
      </c>
      <c r="CW74" s="33">
        <v>44</v>
      </c>
      <c r="CY74" s="28">
        <v>3.1</v>
      </c>
      <c r="CZ74" s="33">
        <v>177</v>
      </c>
      <c r="DA74" s="28">
        <v>3</v>
      </c>
      <c r="DB74" s="33">
        <v>238</v>
      </c>
      <c r="DC74" s="28">
        <v>3</v>
      </c>
      <c r="DD74" s="33">
        <v>415</v>
      </c>
      <c r="DF74" s="28">
        <v>3.2</v>
      </c>
      <c r="DG74" s="33">
        <v>758</v>
      </c>
      <c r="DI74" s="28">
        <v>2.2000000000000002</v>
      </c>
      <c r="DJ74" s="33">
        <v>13</v>
      </c>
      <c r="DK74" s="28">
        <v>2.7</v>
      </c>
      <c r="DL74" s="33">
        <v>15</v>
      </c>
      <c r="DM74" s="28">
        <v>2.5</v>
      </c>
      <c r="DN74" s="33">
        <v>28</v>
      </c>
      <c r="DP74" s="28">
        <v>2.1</v>
      </c>
      <c r="DQ74" s="33">
        <v>15</v>
      </c>
      <c r="DR74" s="28">
        <v>2.4</v>
      </c>
      <c r="DS74" s="33">
        <v>27</v>
      </c>
      <c r="DT74" s="28">
        <v>2.2999999999999998</v>
      </c>
      <c r="DU74" s="33">
        <v>42</v>
      </c>
    </row>
    <row r="75" spans="1:125" x14ac:dyDescent="0.2">
      <c r="A75" s="8" t="s">
        <v>164</v>
      </c>
      <c r="B75" s="9"/>
      <c r="C75" s="9"/>
      <c r="D75" s="9"/>
      <c r="E75" s="28">
        <v>70</v>
      </c>
      <c r="F75" s="28">
        <v>23.3</v>
      </c>
      <c r="G75" s="28">
        <v>3.3</v>
      </c>
      <c r="H75" s="33">
        <v>1007</v>
      </c>
      <c r="J75" s="28">
        <v>1.9</v>
      </c>
      <c r="K75" s="33">
        <v>828</v>
      </c>
      <c r="M75" s="28">
        <v>77</v>
      </c>
      <c r="N75" s="28">
        <v>18.399999999999999</v>
      </c>
      <c r="O75" s="28">
        <v>2.2000000000000002</v>
      </c>
      <c r="P75" s="28">
        <f t="shared" si="21"/>
        <v>86.2</v>
      </c>
      <c r="Q75" s="33">
        <v>1006</v>
      </c>
      <c r="S75" s="19">
        <v>2.2000000000000002</v>
      </c>
      <c r="T75" s="33">
        <v>837</v>
      </c>
      <c r="V75" s="28">
        <v>28.4</v>
      </c>
      <c r="W75" s="28">
        <v>52.9</v>
      </c>
      <c r="X75" s="28">
        <v>16</v>
      </c>
      <c r="Y75" s="28">
        <f t="shared" si="22"/>
        <v>54.849999999999994</v>
      </c>
      <c r="Z75" s="33">
        <v>642</v>
      </c>
      <c r="AB75" s="28">
        <v>18.100000000000001</v>
      </c>
      <c r="AC75" s="28">
        <v>33.700000000000003</v>
      </c>
      <c r="AD75" s="28">
        <v>10.199999999999999</v>
      </c>
      <c r="AE75" s="28">
        <v>18.399999999999999</v>
      </c>
      <c r="AF75" s="28">
        <v>1.8</v>
      </c>
      <c r="AG75" s="28">
        <f t="shared" si="23"/>
        <v>71.2</v>
      </c>
      <c r="AH75" s="33">
        <v>1007</v>
      </c>
      <c r="AJ75" s="28">
        <v>2.5</v>
      </c>
      <c r="AK75" s="33">
        <v>15</v>
      </c>
      <c r="AL75" s="28">
        <v>2.6</v>
      </c>
      <c r="AM75" s="33">
        <v>15</v>
      </c>
      <c r="AN75" s="28">
        <v>2.6</v>
      </c>
      <c r="AO75" s="33">
        <v>30</v>
      </c>
      <c r="AQ75" s="28">
        <v>2.2999999999999998</v>
      </c>
      <c r="AR75" s="33">
        <v>19</v>
      </c>
      <c r="AS75" s="28">
        <v>2.7</v>
      </c>
      <c r="AT75" s="33">
        <v>29</v>
      </c>
      <c r="AU75" s="28">
        <v>2.5</v>
      </c>
      <c r="AV75" s="33">
        <v>48</v>
      </c>
      <c r="AX75" s="28">
        <v>2.7</v>
      </c>
      <c r="AY75" s="33">
        <v>195</v>
      </c>
      <c r="AZ75" s="28">
        <v>2.6</v>
      </c>
      <c r="BA75" s="33">
        <v>224</v>
      </c>
      <c r="BB75" s="28">
        <v>2.6</v>
      </c>
      <c r="BC75" s="33">
        <v>419</v>
      </c>
      <c r="BE75" s="28">
        <v>24.2</v>
      </c>
      <c r="BF75" s="28">
        <v>68.3</v>
      </c>
      <c r="BG75" s="28">
        <v>6.9</v>
      </c>
      <c r="BH75" s="28">
        <f>BE75+(0.5*BF75)</f>
        <v>58.349999999999994</v>
      </c>
      <c r="BI75" s="33">
        <v>229</v>
      </c>
      <c r="BJ75" s="28">
        <v>22</v>
      </c>
      <c r="BK75" s="28">
        <v>72.099999999999994</v>
      </c>
      <c r="BL75" s="28">
        <v>4.4000000000000004</v>
      </c>
      <c r="BM75" s="28">
        <f t="shared" si="25"/>
        <v>83.1</v>
      </c>
      <c r="BN75" s="33">
        <v>241</v>
      </c>
      <c r="BO75" s="28">
        <v>23.1</v>
      </c>
      <c r="BP75" s="28">
        <v>70.3</v>
      </c>
      <c r="BQ75" s="28">
        <v>5.6</v>
      </c>
      <c r="BR75" s="28">
        <f t="shared" si="26"/>
        <v>58.25</v>
      </c>
      <c r="BS75" s="33">
        <v>470</v>
      </c>
      <c r="BU75" s="28">
        <v>19.8</v>
      </c>
      <c r="BV75" s="28">
        <v>58.3</v>
      </c>
      <c r="BW75" s="28">
        <v>17.7</v>
      </c>
      <c r="BX75" s="28">
        <f t="shared" si="27"/>
        <v>48.95</v>
      </c>
      <c r="BY75" s="33">
        <v>229</v>
      </c>
      <c r="BZ75" s="28">
        <v>14.9</v>
      </c>
      <c r="CA75" s="28">
        <v>66.7</v>
      </c>
      <c r="CB75" s="28">
        <v>12.6</v>
      </c>
      <c r="CC75" s="28">
        <f t="shared" si="28"/>
        <v>48.25</v>
      </c>
      <c r="CD75" s="33">
        <v>241</v>
      </c>
      <c r="CE75" s="28">
        <v>17.2</v>
      </c>
      <c r="CF75" s="28">
        <v>62.6</v>
      </c>
      <c r="CG75" s="28">
        <v>15.1</v>
      </c>
      <c r="CH75" s="28">
        <f t="shared" si="30"/>
        <v>48.5</v>
      </c>
      <c r="CI75" s="33">
        <v>470</v>
      </c>
      <c r="CK75" s="28">
        <v>2.6</v>
      </c>
      <c r="CL75" s="33">
        <v>16</v>
      </c>
      <c r="CM75" s="28">
        <v>2.6</v>
      </c>
      <c r="CN75" s="33">
        <v>15</v>
      </c>
      <c r="CO75" s="28">
        <v>2.6</v>
      </c>
      <c r="CP75" s="33">
        <v>31</v>
      </c>
      <c r="CR75" s="28">
        <v>2.2000000000000002</v>
      </c>
      <c r="CS75" s="33">
        <v>19</v>
      </c>
      <c r="CT75" s="28">
        <v>2.6</v>
      </c>
      <c r="CU75" s="33">
        <v>28</v>
      </c>
      <c r="CV75" s="28">
        <v>2.5</v>
      </c>
      <c r="CW75" s="33">
        <v>47</v>
      </c>
      <c r="CY75" s="28">
        <v>3.2</v>
      </c>
      <c r="CZ75" s="33">
        <v>182</v>
      </c>
      <c r="DA75" s="28">
        <v>2.9</v>
      </c>
      <c r="DB75" s="33">
        <v>216</v>
      </c>
      <c r="DC75" s="28">
        <v>3</v>
      </c>
      <c r="DD75" s="33">
        <v>397</v>
      </c>
      <c r="DF75" s="28">
        <v>3.3</v>
      </c>
      <c r="DG75" s="33">
        <v>717</v>
      </c>
      <c r="DI75" s="28">
        <v>2.7</v>
      </c>
      <c r="DJ75" s="33">
        <v>15</v>
      </c>
      <c r="DK75" s="28">
        <v>2.7</v>
      </c>
      <c r="DL75" s="33">
        <v>15</v>
      </c>
      <c r="DM75" s="28">
        <v>2.7</v>
      </c>
      <c r="DN75" s="33">
        <v>30</v>
      </c>
      <c r="DP75" s="28">
        <v>2.2000000000000002</v>
      </c>
      <c r="DQ75" s="33">
        <v>18</v>
      </c>
      <c r="DR75" s="28">
        <v>2.4</v>
      </c>
      <c r="DS75" s="33">
        <v>27</v>
      </c>
      <c r="DT75" s="28">
        <v>2.2999999999999998</v>
      </c>
      <c r="DU75" s="33">
        <v>45</v>
      </c>
    </row>
    <row r="76" spans="1:125" x14ac:dyDescent="0.2">
      <c r="A76" s="8" t="s">
        <v>165</v>
      </c>
      <c r="B76" s="9"/>
      <c r="C76" s="9"/>
      <c r="D76" s="9"/>
      <c r="E76" s="35">
        <v>69.8</v>
      </c>
      <c r="F76" s="35">
        <v>22.5</v>
      </c>
      <c r="G76" s="35">
        <v>3.5</v>
      </c>
      <c r="H76" s="33">
        <v>995</v>
      </c>
      <c r="J76" s="28">
        <v>2</v>
      </c>
      <c r="K76" s="33">
        <v>799</v>
      </c>
      <c r="M76" s="35">
        <v>74.2</v>
      </c>
      <c r="N76" s="35">
        <v>19.3</v>
      </c>
      <c r="O76" s="35">
        <v>3.6</v>
      </c>
      <c r="P76" s="28">
        <f t="shared" si="21"/>
        <v>83.850000000000009</v>
      </c>
      <c r="Q76" s="33">
        <v>995</v>
      </c>
      <c r="S76" s="19">
        <v>2</v>
      </c>
      <c r="T76" s="33">
        <v>814</v>
      </c>
      <c r="V76" s="28">
        <v>23.4</v>
      </c>
      <c r="W76" s="28">
        <v>52.6</v>
      </c>
      <c r="X76" s="28">
        <v>20</v>
      </c>
      <c r="Y76" s="28">
        <f>V76+(0.5*W76)</f>
        <v>49.7</v>
      </c>
      <c r="Z76" s="33">
        <v>618</v>
      </c>
      <c r="AB76" s="28">
        <v>14.5</v>
      </c>
      <c r="AC76" s="28">
        <v>32.700000000000003</v>
      </c>
      <c r="AD76" s="28">
        <v>12.4</v>
      </c>
      <c r="AE76" s="28">
        <v>19.3</v>
      </c>
      <c r="AF76" s="28">
        <v>3.1</v>
      </c>
      <c r="AG76" s="28">
        <f t="shared" si="23"/>
        <v>69.25</v>
      </c>
      <c r="AH76" s="33">
        <v>995</v>
      </c>
      <c r="AJ76" s="28">
        <v>2.5</v>
      </c>
      <c r="AK76" s="33">
        <v>16</v>
      </c>
      <c r="AL76" s="28">
        <v>2.4</v>
      </c>
      <c r="AM76" s="33">
        <v>17</v>
      </c>
      <c r="AN76" s="28">
        <v>2.4</v>
      </c>
      <c r="AO76" s="33">
        <v>33</v>
      </c>
      <c r="AQ76" s="28">
        <v>2</v>
      </c>
      <c r="AR76" s="33">
        <v>17</v>
      </c>
      <c r="AS76" s="28">
        <v>2.2000000000000002</v>
      </c>
      <c r="AT76" s="33">
        <v>29</v>
      </c>
      <c r="AU76" s="28">
        <v>2.1</v>
      </c>
      <c r="AV76" s="33">
        <v>46</v>
      </c>
      <c r="AX76" s="28">
        <v>2.5</v>
      </c>
      <c r="AY76" s="33">
        <v>183</v>
      </c>
      <c r="AZ76" s="28">
        <v>2.5</v>
      </c>
      <c r="BA76" s="33">
        <v>237</v>
      </c>
      <c r="BB76" s="28">
        <v>2.5</v>
      </c>
      <c r="BC76" s="33">
        <v>421</v>
      </c>
      <c r="BE76" s="28">
        <v>19.7</v>
      </c>
      <c r="BF76" s="28">
        <v>72.099999999999994</v>
      </c>
      <c r="BG76" s="28">
        <v>7.3</v>
      </c>
      <c r="BH76" s="28">
        <f>BE76+(0.5*BF76)</f>
        <v>55.75</v>
      </c>
      <c r="BI76" s="33">
        <v>207</v>
      </c>
      <c r="BJ76" s="28">
        <v>18.5</v>
      </c>
      <c r="BK76" s="28">
        <v>73.3</v>
      </c>
      <c r="BL76" s="28">
        <v>8.1999999999999993</v>
      </c>
      <c r="BM76" s="28">
        <f t="shared" si="25"/>
        <v>82.55</v>
      </c>
      <c r="BN76" s="33">
        <v>247</v>
      </c>
      <c r="BO76" s="28">
        <v>19</v>
      </c>
      <c r="BP76" s="28">
        <v>72.8</v>
      </c>
      <c r="BQ76" s="28">
        <v>7.8</v>
      </c>
      <c r="BR76" s="28">
        <f t="shared" si="26"/>
        <v>55.4</v>
      </c>
      <c r="BS76" s="33">
        <v>454</v>
      </c>
      <c r="BU76" s="28">
        <v>19.399999999999999</v>
      </c>
      <c r="BV76" s="28">
        <v>55.4</v>
      </c>
      <c r="BW76" s="28">
        <v>22.4</v>
      </c>
      <c r="BX76" s="28">
        <f t="shared" si="27"/>
        <v>47.099999999999994</v>
      </c>
      <c r="BY76" s="33">
        <v>207</v>
      </c>
      <c r="BZ76" s="28">
        <v>17.2</v>
      </c>
      <c r="CA76" s="28">
        <v>61.7</v>
      </c>
      <c r="CB76" s="28">
        <v>16.100000000000001</v>
      </c>
      <c r="CC76" s="28">
        <f t="shared" si="28"/>
        <v>48.05</v>
      </c>
      <c r="CD76" s="33">
        <v>247</v>
      </c>
      <c r="CE76" s="28">
        <v>18.2</v>
      </c>
      <c r="CF76" s="28">
        <v>58.9</v>
      </c>
      <c r="CG76" s="28">
        <v>19</v>
      </c>
      <c r="CH76" s="28">
        <f t="shared" si="30"/>
        <v>47.65</v>
      </c>
      <c r="CI76" s="33">
        <v>454</v>
      </c>
      <c r="CK76" s="28">
        <v>2.6</v>
      </c>
      <c r="CL76" s="33">
        <v>15</v>
      </c>
      <c r="CM76" s="28">
        <v>2.6</v>
      </c>
      <c r="CN76" s="33">
        <v>15</v>
      </c>
      <c r="CO76" s="28">
        <v>2.6</v>
      </c>
      <c r="CP76" s="33">
        <v>30</v>
      </c>
      <c r="CR76" s="28">
        <v>2</v>
      </c>
      <c r="CS76" s="33">
        <v>16</v>
      </c>
      <c r="CT76" s="28">
        <v>2.2000000000000002</v>
      </c>
      <c r="CU76" s="33">
        <v>28</v>
      </c>
      <c r="CV76" s="28">
        <v>2.1</v>
      </c>
      <c r="CW76" s="33">
        <v>44</v>
      </c>
      <c r="CY76" s="28">
        <v>3</v>
      </c>
      <c r="CZ76" s="33">
        <v>177</v>
      </c>
      <c r="DA76" s="28">
        <v>2.8</v>
      </c>
      <c r="DB76" s="33">
        <v>225</v>
      </c>
      <c r="DC76" s="28">
        <v>2.9</v>
      </c>
      <c r="DD76" s="33">
        <v>402</v>
      </c>
      <c r="DF76" s="28">
        <v>3.2</v>
      </c>
      <c r="DG76" s="33">
        <v>727</v>
      </c>
      <c r="DI76" s="28">
        <v>2.2999999999999998</v>
      </c>
      <c r="DJ76" s="33">
        <v>13</v>
      </c>
      <c r="DK76" s="28">
        <v>3</v>
      </c>
      <c r="DL76" s="33">
        <v>13</v>
      </c>
      <c r="DM76" s="28">
        <v>2.7</v>
      </c>
      <c r="DN76" s="33">
        <v>26</v>
      </c>
      <c r="DP76" s="28">
        <v>2.1</v>
      </c>
      <c r="DQ76" s="33">
        <v>16</v>
      </c>
      <c r="DR76" s="28">
        <v>2.2999999999999998</v>
      </c>
      <c r="DS76" s="33">
        <v>27</v>
      </c>
      <c r="DT76" s="28">
        <v>2.2000000000000002</v>
      </c>
      <c r="DU76" s="33">
        <v>43</v>
      </c>
    </row>
    <row r="77" spans="1:125" ht="9.65" customHeight="1" x14ac:dyDescent="0.2">
      <c r="A77" s="8" t="s">
        <v>166</v>
      </c>
      <c r="B77" s="9"/>
      <c r="C77" s="9"/>
      <c r="D77" s="9"/>
      <c r="E77" s="28">
        <v>69</v>
      </c>
      <c r="F77" s="28">
        <v>23.4</v>
      </c>
      <c r="G77" s="28">
        <v>3.8</v>
      </c>
      <c r="H77" s="33">
        <v>1024</v>
      </c>
      <c r="J77" s="28">
        <v>1.8</v>
      </c>
      <c r="K77" s="33">
        <v>797</v>
      </c>
      <c r="M77" s="28">
        <v>73.8</v>
      </c>
      <c r="N77" s="28">
        <v>19.8</v>
      </c>
      <c r="O77" s="28">
        <v>3.3</v>
      </c>
      <c r="P77" s="28">
        <f t="shared" si="21"/>
        <v>83.7</v>
      </c>
      <c r="Q77" s="33">
        <v>1024</v>
      </c>
      <c r="S77" s="19">
        <v>2.1</v>
      </c>
      <c r="T77" s="33">
        <v>834</v>
      </c>
      <c r="V77" s="28">
        <v>27.2</v>
      </c>
      <c r="W77" s="28">
        <v>52.1</v>
      </c>
      <c r="X77" s="28">
        <v>16.7</v>
      </c>
      <c r="Y77" s="28">
        <f>V77+(0.5*W77)</f>
        <v>53.25</v>
      </c>
      <c r="Z77" s="33">
        <v>619</v>
      </c>
      <c r="AB77" s="28">
        <v>16.399999999999999</v>
      </c>
      <c r="AC77" s="28">
        <v>31.5</v>
      </c>
      <c r="AD77" s="28">
        <v>10.1</v>
      </c>
      <c r="AE77" s="28">
        <v>19.8</v>
      </c>
      <c r="AF77" s="28">
        <v>2.7</v>
      </c>
      <c r="AG77" s="28">
        <f t="shared" si="23"/>
        <v>67.900000000000006</v>
      </c>
      <c r="AH77" s="33">
        <v>1024</v>
      </c>
      <c r="AJ77" s="28">
        <v>2.2000000000000002</v>
      </c>
      <c r="AK77" s="33">
        <v>17</v>
      </c>
      <c r="AL77" s="28">
        <v>2.2999999999999998</v>
      </c>
      <c r="AM77" s="33">
        <v>19</v>
      </c>
      <c r="AN77" s="28">
        <v>2.2999999999999998</v>
      </c>
      <c r="AO77" s="33">
        <v>36</v>
      </c>
      <c r="AQ77" s="28">
        <v>2.1</v>
      </c>
      <c r="AR77" s="33">
        <v>17</v>
      </c>
      <c r="AS77" s="28">
        <v>2.2000000000000002</v>
      </c>
      <c r="AT77" s="33">
        <v>29</v>
      </c>
      <c r="AU77" s="28">
        <v>2.1</v>
      </c>
      <c r="AV77" s="33">
        <v>46</v>
      </c>
      <c r="AX77" s="28">
        <v>2.7</v>
      </c>
      <c r="AY77" s="33">
        <v>145</v>
      </c>
      <c r="AZ77" s="28">
        <v>2.2999999999999998</v>
      </c>
      <c r="BA77" s="33">
        <v>173</v>
      </c>
      <c r="BB77" s="28">
        <v>2.5</v>
      </c>
      <c r="BC77" s="33">
        <v>318</v>
      </c>
      <c r="BE77" s="28">
        <v>26.9</v>
      </c>
      <c r="BF77" s="28">
        <v>62</v>
      </c>
      <c r="BG77" s="28">
        <v>9.3000000000000007</v>
      </c>
      <c r="BH77" s="28">
        <f>BE77+(0.5*BF77)</f>
        <v>57.9</v>
      </c>
      <c r="BI77" s="33">
        <v>186</v>
      </c>
      <c r="BJ77" s="28">
        <v>20</v>
      </c>
      <c r="BK77" s="28">
        <v>66.400000000000006</v>
      </c>
      <c r="BL77" s="28">
        <v>11.8</v>
      </c>
      <c r="BM77" s="28">
        <f t="shared" si="25"/>
        <v>76.400000000000006</v>
      </c>
      <c r="BN77" s="33">
        <v>199</v>
      </c>
      <c r="BO77" s="28">
        <v>23.4</v>
      </c>
      <c r="BP77" s="28">
        <v>64.2</v>
      </c>
      <c r="BQ77" s="28">
        <v>10.6</v>
      </c>
      <c r="BR77" s="28">
        <f t="shared" si="26"/>
        <v>55.5</v>
      </c>
      <c r="BS77" s="33">
        <v>385</v>
      </c>
      <c r="BU77" s="28">
        <v>17.600000000000001</v>
      </c>
      <c r="BV77" s="28">
        <v>57.5</v>
      </c>
      <c r="BW77" s="28">
        <v>22.7</v>
      </c>
      <c r="BX77" s="28">
        <v>46.35</v>
      </c>
      <c r="BY77" s="33">
        <v>186</v>
      </c>
      <c r="BZ77" s="28">
        <v>17.899999999999999</v>
      </c>
      <c r="CA77" s="28">
        <v>53.8</v>
      </c>
      <c r="CB77" s="28">
        <v>21.5</v>
      </c>
      <c r="CC77" s="28">
        <v>44.8</v>
      </c>
      <c r="CD77" s="33">
        <v>199</v>
      </c>
      <c r="CE77" s="28">
        <v>17.8</v>
      </c>
      <c r="CF77" s="28">
        <v>55.6</v>
      </c>
      <c r="CG77" s="28">
        <v>22.1</v>
      </c>
      <c r="CH77" s="28">
        <v>45.6</v>
      </c>
      <c r="CI77" s="33">
        <v>385</v>
      </c>
      <c r="CK77" s="28">
        <v>2.4</v>
      </c>
      <c r="CL77" s="33">
        <v>17</v>
      </c>
      <c r="CM77" s="28">
        <v>2.2999999999999998</v>
      </c>
      <c r="CN77" s="33">
        <v>19</v>
      </c>
      <c r="CO77" s="28">
        <v>2.4</v>
      </c>
      <c r="CP77" s="33">
        <v>36</v>
      </c>
      <c r="CR77" s="28">
        <v>1.9</v>
      </c>
      <c r="CS77" s="33">
        <v>17</v>
      </c>
      <c r="CT77" s="28">
        <v>2.1</v>
      </c>
      <c r="CU77" s="33">
        <v>28</v>
      </c>
      <c r="CV77" s="28">
        <v>2</v>
      </c>
      <c r="CW77" s="33">
        <v>45</v>
      </c>
      <c r="CY77" s="28">
        <v>3.1</v>
      </c>
      <c r="CZ77" s="33">
        <v>141</v>
      </c>
      <c r="DA77" s="28">
        <v>2.8</v>
      </c>
      <c r="DB77" s="33">
        <v>161</v>
      </c>
      <c r="DC77" s="28">
        <v>2.9</v>
      </c>
      <c r="DD77" s="33">
        <v>303</v>
      </c>
      <c r="DF77" s="28">
        <v>3.2</v>
      </c>
      <c r="DG77" s="33">
        <v>730</v>
      </c>
      <c r="DI77" s="28">
        <v>2.4</v>
      </c>
      <c r="DJ77" s="33">
        <v>15</v>
      </c>
      <c r="DK77" s="28">
        <v>2.6</v>
      </c>
      <c r="DL77" s="33">
        <v>17</v>
      </c>
      <c r="DM77" s="28">
        <v>2.5</v>
      </c>
      <c r="DN77" s="33">
        <v>32</v>
      </c>
      <c r="DP77" s="28">
        <v>2.1</v>
      </c>
      <c r="DQ77" s="33">
        <v>16</v>
      </c>
      <c r="DR77" s="28">
        <v>2.2000000000000002</v>
      </c>
      <c r="DS77" s="33">
        <v>24</v>
      </c>
      <c r="DT77" s="28">
        <v>2.2000000000000002</v>
      </c>
      <c r="DU77" s="33">
        <v>40</v>
      </c>
    </row>
    <row r="78" spans="1:125" ht="9.65" customHeight="1" x14ac:dyDescent="0.2">
      <c r="A78" s="8" t="s">
        <v>167</v>
      </c>
      <c r="B78" s="9"/>
      <c r="C78" s="9"/>
      <c r="D78" s="9"/>
      <c r="E78" s="28">
        <v>71.099999999999994</v>
      </c>
      <c r="F78" s="28">
        <v>21</v>
      </c>
      <c r="G78" s="28">
        <v>4.5</v>
      </c>
      <c r="H78" s="33">
        <v>1017</v>
      </c>
      <c r="J78" s="28">
        <v>2</v>
      </c>
      <c r="K78" s="33">
        <v>862</v>
      </c>
      <c r="M78" s="28">
        <v>72</v>
      </c>
      <c r="N78" s="28">
        <v>22.1</v>
      </c>
      <c r="O78" s="28">
        <v>4.5</v>
      </c>
      <c r="P78" s="28">
        <f t="shared" si="21"/>
        <v>83.05</v>
      </c>
      <c r="Q78" s="33">
        <v>1017</v>
      </c>
      <c r="S78" s="19">
        <v>1.8</v>
      </c>
      <c r="T78" s="33">
        <v>907</v>
      </c>
      <c r="V78" s="28">
        <v>24.3</v>
      </c>
      <c r="W78" s="28">
        <v>55.9</v>
      </c>
      <c r="X78" s="28">
        <v>16.5</v>
      </c>
      <c r="Y78" s="28">
        <f>V78+(0.5*W78)</f>
        <v>52.25</v>
      </c>
      <c r="Z78" s="33">
        <v>657</v>
      </c>
      <c r="AB78" s="28">
        <v>15.7</v>
      </c>
      <c r="AC78" s="28">
        <v>36.1</v>
      </c>
      <c r="AD78" s="28">
        <v>10.6</v>
      </c>
      <c r="AE78" s="28">
        <v>22.1</v>
      </c>
      <c r="AF78" s="28">
        <v>3.9</v>
      </c>
      <c r="AG78" s="28">
        <f t="shared" si="23"/>
        <v>73.45</v>
      </c>
      <c r="AH78" s="33">
        <v>1017</v>
      </c>
      <c r="AJ78" s="28">
        <v>2.2999999999999998</v>
      </c>
      <c r="AK78" s="33">
        <v>17</v>
      </c>
      <c r="AL78" s="28">
        <v>2.2000000000000002</v>
      </c>
      <c r="AM78" s="33">
        <v>16</v>
      </c>
      <c r="AN78" s="28">
        <v>2.2000000000000002</v>
      </c>
      <c r="AO78" s="33">
        <v>33</v>
      </c>
      <c r="AQ78" s="28">
        <v>2</v>
      </c>
      <c r="AR78" s="33">
        <v>19</v>
      </c>
      <c r="AS78" s="28">
        <v>2.2000000000000002</v>
      </c>
      <c r="AT78" s="33">
        <v>28</v>
      </c>
      <c r="AU78" s="28">
        <v>2.1</v>
      </c>
      <c r="AV78" s="33">
        <v>47</v>
      </c>
      <c r="AX78" s="28">
        <v>2.6</v>
      </c>
      <c r="AY78" s="33">
        <v>196</v>
      </c>
      <c r="AZ78" s="28">
        <v>2.2999999999999998</v>
      </c>
      <c r="BA78" s="33">
        <v>238</v>
      </c>
      <c r="BB78" s="28">
        <v>2.4</v>
      </c>
      <c r="BC78" s="33">
        <v>435</v>
      </c>
      <c r="BE78" s="28">
        <v>23.4</v>
      </c>
      <c r="BF78" s="28">
        <v>66.2</v>
      </c>
      <c r="BG78" s="28">
        <v>9.1999999999999993</v>
      </c>
      <c r="BH78" s="28">
        <f>BE78+(0.5*BF78)</f>
        <v>56.5</v>
      </c>
      <c r="BI78" s="33">
        <v>224</v>
      </c>
      <c r="BJ78" s="28">
        <v>27</v>
      </c>
      <c r="BK78" s="28">
        <v>62.8</v>
      </c>
      <c r="BL78" s="28">
        <v>7.9</v>
      </c>
      <c r="BM78" s="28">
        <v>76.3</v>
      </c>
      <c r="BN78" s="33">
        <v>280</v>
      </c>
      <c r="BO78" s="28">
        <v>25.4</v>
      </c>
      <c r="BP78" s="28">
        <v>64.3</v>
      </c>
      <c r="BQ78" s="28">
        <v>8.5</v>
      </c>
      <c r="BR78" s="28">
        <v>57.55</v>
      </c>
      <c r="BS78" s="33">
        <v>504</v>
      </c>
      <c r="BU78" s="28">
        <v>15.8</v>
      </c>
      <c r="BV78" s="28">
        <v>58.1</v>
      </c>
      <c r="BW78" s="28">
        <v>22.7</v>
      </c>
      <c r="BX78" s="28">
        <v>44.85</v>
      </c>
      <c r="BY78" s="33">
        <v>224</v>
      </c>
      <c r="BZ78" s="28">
        <v>15.2</v>
      </c>
      <c r="CA78" s="28">
        <v>58.3</v>
      </c>
      <c r="CB78" s="28">
        <v>17.600000000000001</v>
      </c>
      <c r="CC78" s="28">
        <v>44.349999999999994</v>
      </c>
      <c r="CD78" s="33">
        <v>280</v>
      </c>
      <c r="CE78" s="28">
        <v>15.5</v>
      </c>
      <c r="CF78" s="28">
        <v>58.2</v>
      </c>
      <c r="CG78" s="28">
        <v>19.899999999999999</v>
      </c>
      <c r="CH78" s="28">
        <v>44.6</v>
      </c>
      <c r="CI78" s="33">
        <v>504</v>
      </c>
      <c r="CK78" s="28">
        <v>2.4</v>
      </c>
      <c r="CL78" s="33">
        <v>17</v>
      </c>
      <c r="CM78" s="28">
        <v>2.4</v>
      </c>
      <c r="CN78" s="33">
        <v>16</v>
      </c>
      <c r="CO78" s="28">
        <v>2.4</v>
      </c>
      <c r="CP78" s="33">
        <v>33</v>
      </c>
      <c r="CR78" s="28">
        <v>1.8</v>
      </c>
      <c r="CS78" s="33">
        <v>18</v>
      </c>
      <c r="CT78" s="28">
        <v>2.2000000000000002</v>
      </c>
      <c r="CU78" s="33">
        <v>28</v>
      </c>
      <c r="CV78" s="28">
        <v>2.1</v>
      </c>
      <c r="CW78" s="33">
        <v>46</v>
      </c>
      <c r="CY78" s="28">
        <v>3.2</v>
      </c>
      <c r="CZ78" s="33">
        <v>188</v>
      </c>
      <c r="DA78" s="28">
        <v>2.9</v>
      </c>
      <c r="DB78" s="33">
        <v>229</v>
      </c>
      <c r="DC78" s="28">
        <v>3</v>
      </c>
      <c r="DD78" s="33">
        <v>417</v>
      </c>
      <c r="DF78" s="28">
        <v>3.2</v>
      </c>
      <c r="DG78" s="33">
        <v>834</v>
      </c>
      <c r="DI78" s="28">
        <v>2.4</v>
      </c>
      <c r="DJ78" s="33">
        <v>17</v>
      </c>
      <c r="DK78" s="28">
        <v>2.2999999999999998</v>
      </c>
      <c r="DL78" s="33">
        <v>14</v>
      </c>
      <c r="DM78" s="28">
        <v>2.2999999999999998</v>
      </c>
      <c r="DN78" s="33">
        <v>31</v>
      </c>
      <c r="DP78" s="28">
        <v>1.8</v>
      </c>
      <c r="DQ78" s="33">
        <v>18</v>
      </c>
      <c r="DR78" s="28">
        <v>2.2000000000000002</v>
      </c>
      <c r="DS78" s="33">
        <v>24</v>
      </c>
      <c r="DT78" s="28">
        <v>2</v>
      </c>
      <c r="DU78" s="33">
        <v>42</v>
      </c>
    </row>
  </sheetData>
  <mergeCells count="105">
    <mergeCell ref="DP4:DQ4"/>
    <mergeCell ref="DR4:DS4"/>
    <mergeCell ref="DT4:DU4"/>
    <mergeCell ref="DP3:DU3"/>
    <mergeCell ref="DP2:DU2"/>
    <mergeCell ref="DI4:DJ4"/>
    <mergeCell ref="DK4:DL4"/>
    <mergeCell ref="DM4:DN4"/>
    <mergeCell ref="DI3:DN3"/>
    <mergeCell ref="DI2:DN2"/>
    <mergeCell ref="DF1:DG1"/>
    <mergeCell ref="DF2:DG2"/>
    <mergeCell ref="DF3:DG3"/>
    <mergeCell ref="CO4:CP4"/>
    <mergeCell ref="CR4:CS4"/>
    <mergeCell ref="CT4:CU4"/>
    <mergeCell ref="CV4:CW4"/>
    <mergeCell ref="CR3:CW3"/>
    <mergeCell ref="CR2:CW2"/>
    <mergeCell ref="CR1:CW1"/>
    <mergeCell ref="CY1:DD1"/>
    <mergeCell ref="CY2:DD2"/>
    <mergeCell ref="AJ4:AK4"/>
    <mergeCell ref="AL4:AM4"/>
    <mergeCell ref="AN4:AO4"/>
    <mergeCell ref="AQ4:AR4"/>
    <mergeCell ref="AS4:AT4"/>
    <mergeCell ref="CY4:CZ4"/>
    <mergeCell ref="CK4:CL4"/>
    <mergeCell ref="CM4:CN4"/>
    <mergeCell ref="CY3:DD3"/>
    <mergeCell ref="DA4:DB4"/>
    <mergeCell ref="DC4:DD4"/>
    <mergeCell ref="B1:H1"/>
    <mergeCell ref="J3:K3"/>
    <mergeCell ref="J2:K2"/>
    <mergeCell ref="J1:K1"/>
    <mergeCell ref="M3:Q3"/>
    <mergeCell ref="M2:Q2"/>
    <mergeCell ref="M1:Q1"/>
    <mergeCell ref="CK1:CP1"/>
    <mergeCell ref="CK2:CP2"/>
    <mergeCell ref="B3:H3"/>
    <mergeCell ref="B2:H2"/>
    <mergeCell ref="CK3:CP3"/>
    <mergeCell ref="AB1:AH1"/>
    <mergeCell ref="AJ3:AO3"/>
    <mergeCell ref="AJ2:AO2"/>
    <mergeCell ref="AJ1:AO1"/>
    <mergeCell ref="AQ1:AV1"/>
    <mergeCell ref="AQ2:AV2"/>
    <mergeCell ref="AQ3:AV3"/>
    <mergeCell ref="S1:T1"/>
    <mergeCell ref="S2:T2"/>
    <mergeCell ref="S3:T3"/>
    <mergeCell ref="V3:Z3"/>
    <mergeCell ref="V2:Z2"/>
    <mergeCell ref="DI1:DN1"/>
    <mergeCell ref="DP1:DU1"/>
    <mergeCell ref="A4:A5"/>
    <mergeCell ref="B4:B5"/>
    <mergeCell ref="C4:C5"/>
    <mergeCell ref="D4:D5"/>
    <mergeCell ref="E4:E5"/>
    <mergeCell ref="DF4:DF5"/>
    <mergeCell ref="P4:P5"/>
    <mergeCell ref="S4:S5"/>
    <mergeCell ref="V4:V5"/>
    <mergeCell ref="W4:W5"/>
    <mergeCell ref="AB4:AB5"/>
    <mergeCell ref="AC4:AC5"/>
    <mergeCell ref="AD4:AD5"/>
    <mergeCell ref="AE4:AE5"/>
    <mergeCell ref="M4:M5"/>
    <mergeCell ref="N4:N5"/>
    <mergeCell ref="AG4:AG5"/>
    <mergeCell ref="O4:O5"/>
    <mergeCell ref="F4:F5"/>
    <mergeCell ref="G4:G5"/>
    <mergeCell ref="J4:J5"/>
    <mergeCell ref="X4:X5"/>
    <mergeCell ref="Y4:Y5"/>
    <mergeCell ref="AF4:AF5"/>
    <mergeCell ref="AX2:BC2"/>
    <mergeCell ref="AX1:BC1"/>
    <mergeCell ref="BE3:BS3"/>
    <mergeCell ref="BE2:BS2"/>
    <mergeCell ref="BE1:BS1"/>
    <mergeCell ref="BU3:CI3"/>
    <mergeCell ref="BU2:CI2"/>
    <mergeCell ref="BU1:CI1"/>
    <mergeCell ref="AB3:AH3"/>
    <mergeCell ref="AB2:AH2"/>
    <mergeCell ref="BE4:BI4"/>
    <mergeCell ref="BJ4:BN4"/>
    <mergeCell ref="BO4:BS4"/>
    <mergeCell ref="BU4:BY4"/>
    <mergeCell ref="BZ4:CD4"/>
    <mergeCell ref="CE4:CI4"/>
    <mergeCell ref="V1:Z1"/>
    <mergeCell ref="AU4:AV4"/>
    <mergeCell ref="AX4:AY4"/>
    <mergeCell ref="AZ4:BA4"/>
    <mergeCell ref="BB4:BC4"/>
    <mergeCell ref="AX3:B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78"/>
  <sheetViews>
    <sheetView showGridLines="0" zoomScaleNormal="100" workbookViewId="0">
      <pane xSplit="1" ySplit="5" topLeftCell="B75" activePane="bottomRight" state="frozen"/>
      <selection activeCell="B1" sqref="B1:S1"/>
      <selection pane="topRight" activeCell="B1" sqref="B1:S1"/>
      <selection pane="bottomLeft" activeCell="B1" sqref="B1:S1"/>
      <selection pane="bottomRight" activeCell="B80" sqref="B80"/>
    </sheetView>
  </sheetViews>
  <sheetFormatPr defaultColWidth="16.6640625" defaultRowHeight="10" x14ac:dyDescent="0.2"/>
  <cols>
    <col min="3" max="3" width="10.44140625" customWidth="1"/>
    <col min="5" max="5" width="10.44140625" customWidth="1"/>
    <col min="7" max="7" width="10.44140625" customWidth="1"/>
    <col min="10" max="10" width="10.44140625" customWidth="1"/>
    <col min="12" max="12" width="10.44140625" customWidth="1"/>
    <col min="14" max="14" width="10.44140625" customWidth="1"/>
    <col min="17" max="17" width="10.44140625" customWidth="1"/>
    <col min="18" max="18" width="20.33203125" customWidth="1"/>
    <col min="19" max="19" width="10.44140625" customWidth="1"/>
    <col min="20" max="20" width="22.6640625" customWidth="1"/>
    <col min="21" max="21" width="10.44140625" customWidth="1"/>
    <col min="23" max="23" width="28.109375" customWidth="1"/>
    <col min="24" max="24" width="10.44140625" customWidth="1"/>
    <col min="26" max="26" width="28.109375" customWidth="1"/>
    <col min="27" max="27" width="10.44140625" customWidth="1"/>
    <col min="30" max="30" width="10.44140625" customWidth="1"/>
    <col min="32" max="32" width="10.44140625" customWidth="1"/>
    <col min="34" max="34" width="10.44140625" customWidth="1"/>
    <col min="37" max="37" width="10.44140625" customWidth="1"/>
    <col min="39" max="39" width="10.44140625" customWidth="1"/>
    <col min="41" max="41" width="10.44140625" customWidth="1"/>
    <col min="44" max="44" width="10.44140625" customWidth="1"/>
    <col min="45" max="45" width="21.109375" customWidth="1"/>
    <col min="46" max="46" width="10.44140625" customWidth="1"/>
    <col min="47" max="47" width="22" customWidth="1"/>
    <col min="48" max="48" width="10.44140625" customWidth="1"/>
    <col min="51" max="51" width="10.44140625" customWidth="1"/>
    <col min="53" max="53" width="10.44140625" customWidth="1"/>
    <col min="55" max="55" width="10.44140625" customWidth="1"/>
    <col min="58" max="58" width="10.44140625" customWidth="1"/>
    <col min="60" max="60" width="10.44140625" customWidth="1"/>
    <col min="62" max="62" width="10.44140625" customWidth="1"/>
  </cols>
  <sheetData>
    <row r="1" spans="1:62" s="26" customFormat="1" ht="42.75" customHeight="1" x14ac:dyDescent="0.3">
      <c r="A1" s="21"/>
      <c r="B1" s="64" t="s">
        <v>71</v>
      </c>
      <c r="C1" s="64"/>
      <c r="D1" s="64"/>
      <c r="E1" s="64"/>
      <c r="F1" s="64"/>
      <c r="G1" s="64"/>
      <c r="H1" s="21"/>
      <c r="I1" s="64" t="s">
        <v>71</v>
      </c>
      <c r="J1" s="64"/>
      <c r="K1" s="64"/>
      <c r="L1" s="64"/>
      <c r="M1" s="64"/>
      <c r="N1" s="64"/>
      <c r="O1" s="21"/>
      <c r="P1" s="64" t="s">
        <v>71</v>
      </c>
      <c r="Q1" s="64"/>
      <c r="R1" s="64"/>
      <c r="S1" s="64"/>
      <c r="T1" s="64"/>
      <c r="U1" s="64"/>
      <c r="W1" s="66" t="s">
        <v>71</v>
      </c>
      <c r="X1" s="66"/>
      <c r="Z1" s="66" t="s">
        <v>71</v>
      </c>
      <c r="AA1" s="66"/>
      <c r="AC1" s="64" t="s">
        <v>72</v>
      </c>
      <c r="AD1" s="64"/>
      <c r="AE1" s="64"/>
      <c r="AF1" s="64"/>
      <c r="AG1" s="64"/>
      <c r="AH1" s="64"/>
      <c r="AI1" s="21"/>
      <c r="AJ1" s="64" t="s">
        <v>72</v>
      </c>
      <c r="AK1" s="64"/>
      <c r="AL1" s="64"/>
      <c r="AM1" s="64"/>
      <c r="AN1" s="64"/>
      <c r="AO1" s="64"/>
      <c r="AP1" s="21"/>
      <c r="AQ1" s="64" t="s">
        <v>72</v>
      </c>
      <c r="AR1" s="64"/>
      <c r="AS1" s="64"/>
      <c r="AT1" s="64"/>
      <c r="AU1" s="64"/>
      <c r="AV1" s="64"/>
      <c r="AX1" s="64" t="s">
        <v>104</v>
      </c>
      <c r="AY1" s="64"/>
      <c r="AZ1" s="64"/>
      <c r="BA1" s="64"/>
      <c r="BB1" s="64"/>
      <c r="BC1" s="64"/>
      <c r="BD1" s="21"/>
      <c r="BE1" s="64" t="s">
        <v>104</v>
      </c>
      <c r="BF1" s="64"/>
      <c r="BG1" s="64"/>
      <c r="BH1" s="64"/>
      <c r="BI1" s="64"/>
      <c r="BJ1" s="64"/>
    </row>
    <row r="2" spans="1:62" s="26" customFormat="1" ht="13.5" customHeight="1" x14ac:dyDescent="0.3">
      <c r="B2" s="65" t="s">
        <v>52</v>
      </c>
      <c r="C2" s="65"/>
      <c r="D2" s="65"/>
      <c r="E2" s="65"/>
      <c r="F2" s="65"/>
      <c r="G2" s="65"/>
      <c r="I2" s="65" t="s">
        <v>80</v>
      </c>
      <c r="J2" s="65"/>
      <c r="K2" s="65"/>
      <c r="L2" s="65"/>
      <c r="M2" s="65"/>
      <c r="N2" s="65"/>
      <c r="P2" s="40" t="s">
        <v>99</v>
      </c>
      <c r="Q2" s="40"/>
      <c r="R2" s="40"/>
      <c r="S2" s="40"/>
      <c r="T2" s="40"/>
      <c r="U2" s="40"/>
      <c r="W2" s="40" t="s">
        <v>59</v>
      </c>
      <c r="X2" s="40"/>
      <c r="Z2" s="40" t="s">
        <v>59</v>
      </c>
      <c r="AA2" s="40"/>
      <c r="AC2" s="40" t="s">
        <v>52</v>
      </c>
      <c r="AD2" s="40"/>
      <c r="AE2" s="40"/>
      <c r="AF2" s="40"/>
      <c r="AG2" s="40"/>
      <c r="AH2" s="40"/>
      <c r="AJ2" s="40" t="s">
        <v>80</v>
      </c>
      <c r="AK2" s="40"/>
      <c r="AL2" s="40"/>
      <c r="AM2" s="40"/>
      <c r="AN2" s="40"/>
      <c r="AO2" s="40"/>
      <c r="AQ2" s="40" t="s">
        <v>99</v>
      </c>
      <c r="AR2" s="40"/>
      <c r="AS2" s="40"/>
      <c r="AT2" s="40"/>
      <c r="AU2" s="40"/>
      <c r="AV2" s="40"/>
      <c r="AX2" s="40" t="s">
        <v>52</v>
      </c>
      <c r="AY2" s="40"/>
      <c r="AZ2" s="40"/>
      <c r="BA2" s="40"/>
      <c r="BB2" s="40"/>
      <c r="BC2" s="40"/>
      <c r="BE2" s="40" t="s">
        <v>80</v>
      </c>
      <c r="BF2" s="40"/>
      <c r="BG2" s="40"/>
      <c r="BH2" s="40"/>
      <c r="BI2" s="40"/>
      <c r="BJ2" s="40"/>
    </row>
    <row r="3" spans="1:62" s="30" customFormat="1" ht="81" customHeight="1" x14ac:dyDescent="0.2">
      <c r="B3" s="42" t="s">
        <v>132</v>
      </c>
      <c r="C3" s="42"/>
      <c r="D3" s="42"/>
      <c r="E3" s="42"/>
      <c r="F3" s="42"/>
      <c r="G3" s="42"/>
      <c r="I3" s="42" t="s">
        <v>133</v>
      </c>
      <c r="J3" s="42"/>
      <c r="K3" s="42"/>
      <c r="L3" s="42"/>
      <c r="M3" s="42"/>
      <c r="N3" s="42"/>
      <c r="P3" s="42" t="s">
        <v>134</v>
      </c>
      <c r="Q3" s="42"/>
      <c r="R3" s="42"/>
      <c r="S3" s="42"/>
      <c r="T3" s="42"/>
      <c r="U3" s="42"/>
      <c r="W3" s="42" t="s">
        <v>135</v>
      </c>
      <c r="X3" s="42"/>
      <c r="Z3" s="42" t="s">
        <v>136</v>
      </c>
      <c r="AA3" s="42"/>
      <c r="AC3" s="42" t="s">
        <v>137</v>
      </c>
      <c r="AD3" s="42"/>
      <c r="AE3" s="42"/>
      <c r="AF3" s="42"/>
      <c r="AG3" s="42"/>
      <c r="AH3" s="42"/>
      <c r="AJ3" s="42" t="s">
        <v>138</v>
      </c>
      <c r="AK3" s="42"/>
      <c r="AL3" s="42"/>
      <c r="AM3" s="42"/>
      <c r="AN3" s="42"/>
      <c r="AO3" s="42"/>
      <c r="AQ3" s="42" t="s">
        <v>139</v>
      </c>
      <c r="AR3" s="42"/>
      <c r="AS3" s="42"/>
      <c r="AT3" s="42"/>
      <c r="AU3" s="42"/>
      <c r="AV3" s="42"/>
      <c r="AX3" s="42" t="s">
        <v>140</v>
      </c>
      <c r="AY3" s="42"/>
      <c r="AZ3" s="42"/>
      <c r="BA3" s="42"/>
      <c r="BB3" s="42"/>
      <c r="BC3" s="42"/>
      <c r="BE3" s="42" t="s">
        <v>141</v>
      </c>
      <c r="BF3" s="42"/>
      <c r="BG3" s="42"/>
      <c r="BH3" s="42"/>
      <c r="BI3" s="42"/>
      <c r="BJ3" s="42"/>
    </row>
    <row r="4" spans="1:62" s="10" customFormat="1" ht="31.5" customHeight="1" x14ac:dyDescent="0.2">
      <c r="A4"/>
      <c r="B4" s="61" t="s">
        <v>110</v>
      </c>
      <c r="C4" s="63"/>
      <c r="D4" s="63" t="s">
        <v>108</v>
      </c>
      <c r="E4" s="63"/>
      <c r="F4" s="63" t="s">
        <v>58</v>
      </c>
      <c r="G4" s="49"/>
      <c r="I4" s="63" t="s">
        <v>97</v>
      </c>
      <c r="J4" s="63"/>
      <c r="K4" s="63" t="s">
        <v>98</v>
      </c>
      <c r="L4" s="63"/>
      <c r="M4" s="63" t="s">
        <v>64</v>
      </c>
      <c r="N4" s="49"/>
      <c r="P4" s="63" t="s">
        <v>100</v>
      </c>
      <c r="Q4" s="63"/>
      <c r="R4" s="63" t="s">
        <v>65</v>
      </c>
      <c r="S4" s="63"/>
      <c r="T4" s="63" t="s">
        <v>101</v>
      </c>
      <c r="U4" s="49"/>
      <c r="W4" s="55" t="s">
        <v>63</v>
      </c>
      <c r="X4" s="32"/>
      <c r="Z4" s="55" t="s">
        <v>63</v>
      </c>
      <c r="AA4" s="32"/>
      <c r="AC4" s="61" t="s">
        <v>107</v>
      </c>
      <c r="AD4" s="63"/>
      <c r="AE4" s="63" t="s">
        <v>108</v>
      </c>
      <c r="AF4" s="63"/>
      <c r="AG4" s="63" t="s">
        <v>58</v>
      </c>
      <c r="AH4" s="49"/>
      <c r="AJ4" s="63" t="s">
        <v>97</v>
      </c>
      <c r="AK4" s="63"/>
      <c r="AL4" s="63" t="s">
        <v>98</v>
      </c>
      <c r="AM4" s="63"/>
      <c r="AN4" s="63" t="s">
        <v>64</v>
      </c>
      <c r="AO4" s="49"/>
      <c r="AQ4" s="63" t="s">
        <v>100</v>
      </c>
      <c r="AR4" s="63"/>
      <c r="AS4" s="63" t="s">
        <v>65</v>
      </c>
      <c r="AT4" s="63"/>
      <c r="AU4" s="63" t="s">
        <v>101</v>
      </c>
      <c r="AV4" s="49"/>
      <c r="AX4" s="61" t="s">
        <v>107</v>
      </c>
      <c r="AY4" s="63"/>
      <c r="AZ4" s="63" t="s">
        <v>108</v>
      </c>
      <c r="BA4" s="63"/>
      <c r="BB4" s="63" t="s">
        <v>58</v>
      </c>
      <c r="BC4" s="49"/>
      <c r="BE4" s="63" t="s">
        <v>97</v>
      </c>
      <c r="BF4" s="63"/>
      <c r="BG4" s="63" t="s">
        <v>98</v>
      </c>
      <c r="BH4" s="63"/>
      <c r="BI4" s="63" t="s">
        <v>64</v>
      </c>
      <c r="BJ4" s="49"/>
    </row>
    <row r="5" spans="1:62" s="10" customFormat="1" x14ac:dyDescent="0.2">
      <c r="A5"/>
      <c r="B5" s="12" t="s">
        <v>63</v>
      </c>
      <c r="C5" s="32" t="s">
        <v>106</v>
      </c>
      <c r="D5" s="11" t="s">
        <v>63</v>
      </c>
      <c r="E5" s="32" t="s">
        <v>106</v>
      </c>
      <c r="F5" s="13" t="s">
        <v>63</v>
      </c>
      <c r="G5" s="32" t="s">
        <v>106</v>
      </c>
      <c r="I5" s="11" t="s">
        <v>63</v>
      </c>
      <c r="J5" s="32" t="s">
        <v>106</v>
      </c>
      <c r="K5" s="12" t="s">
        <v>63</v>
      </c>
      <c r="L5" s="32" t="s">
        <v>106</v>
      </c>
      <c r="M5" s="13" t="s">
        <v>63</v>
      </c>
      <c r="N5" s="32" t="s">
        <v>106</v>
      </c>
      <c r="P5" s="11" t="s">
        <v>63</v>
      </c>
      <c r="Q5" s="32" t="s">
        <v>106</v>
      </c>
      <c r="R5" s="12" t="s">
        <v>63</v>
      </c>
      <c r="S5" s="32" t="s">
        <v>106</v>
      </c>
      <c r="T5" s="13" t="s">
        <v>63</v>
      </c>
      <c r="U5" s="32" t="s">
        <v>106</v>
      </c>
      <c r="W5" s="56"/>
      <c r="X5" s="32" t="s">
        <v>106</v>
      </c>
      <c r="Z5" s="56"/>
      <c r="AA5" s="32" t="s">
        <v>106</v>
      </c>
      <c r="AC5" s="12" t="s">
        <v>63</v>
      </c>
      <c r="AD5" s="32" t="s">
        <v>106</v>
      </c>
      <c r="AE5" s="11" t="s">
        <v>63</v>
      </c>
      <c r="AF5" s="32" t="s">
        <v>106</v>
      </c>
      <c r="AG5" s="13" t="s">
        <v>63</v>
      </c>
      <c r="AH5" s="32" t="s">
        <v>106</v>
      </c>
      <c r="AJ5" s="11" t="s">
        <v>63</v>
      </c>
      <c r="AK5" s="32" t="s">
        <v>106</v>
      </c>
      <c r="AL5" s="12" t="s">
        <v>63</v>
      </c>
      <c r="AM5" s="32" t="s">
        <v>106</v>
      </c>
      <c r="AN5" s="13" t="s">
        <v>63</v>
      </c>
      <c r="AO5" s="32" t="s">
        <v>106</v>
      </c>
      <c r="AQ5" s="11" t="s">
        <v>63</v>
      </c>
      <c r="AR5" s="32" t="s">
        <v>106</v>
      </c>
      <c r="AS5" s="12" t="s">
        <v>63</v>
      </c>
      <c r="AT5" s="32" t="s">
        <v>106</v>
      </c>
      <c r="AU5" s="13" t="s">
        <v>63</v>
      </c>
      <c r="AV5" s="32" t="s">
        <v>106</v>
      </c>
      <c r="AX5" s="12" t="s">
        <v>63</v>
      </c>
      <c r="AY5" s="32" t="s">
        <v>106</v>
      </c>
      <c r="AZ5" s="11" t="s">
        <v>63</v>
      </c>
      <c r="BA5" s="32" t="s">
        <v>106</v>
      </c>
      <c r="BB5" s="13" t="s">
        <v>63</v>
      </c>
      <c r="BC5" s="32" t="s">
        <v>106</v>
      </c>
      <c r="BE5" s="11" t="s">
        <v>63</v>
      </c>
      <c r="BF5" s="32" t="s">
        <v>106</v>
      </c>
      <c r="BG5" s="12" t="s">
        <v>63</v>
      </c>
      <c r="BH5" s="32" t="s">
        <v>106</v>
      </c>
      <c r="BI5" s="13" t="s">
        <v>63</v>
      </c>
      <c r="BJ5" s="32" t="s">
        <v>106</v>
      </c>
    </row>
    <row r="6" spans="1:62" x14ac:dyDescent="0.2">
      <c r="A6" s="8" t="s">
        <v>0</v>
      </c>
      <c r="B6" s="9"/>
      <c r="C6" s="33"/>
      <c r="D6" s="9"/>
      <c r="E6" s="33"/>
      <c r="F6" s="9"/>
      <c r="G6" s="33"/>
      <c r="I6" s="9"/>
      <c r="J6" s="33"/>
      <c r="K6" s="9"/>
      <c r="L6" s="33"/>
      <c r="M6" s="9"/>
      <c r="N6" s="33"/>
      <c r="P6" s="9"/>
      <c r="Q6" s="33"/>
      <c r="R6" s="9"/>
      <c r="S6" s="33"/>
      <c r="T6" s="9"/>
      <c r="U6" s="33"/>
      <c r="W6" s="9"/>
      <c r="X6" s="33"/>
      <c r="Z6" s="9"/>
      <c r="AA6" s="33"/>
      <c r="AC6" s="9"/>
      <c r="AD6" s="33"/>
      <c r="AE6" s="9"/>
      <c r="AF6" s="33"/>
      <c r="AG6" s="9"/>
      <c r="AH6" s="33"/>
      <c r="AJ6" s="9"/>
      <c r="AK6" s="33"/>
      <c r="AL6" s="9"/>
      <c r="AM6" s="33"/>
      <c r="AN6" s="9"/>
      <c r="AO6" s="33"/>
      <c r="AQ6" s="9"/>
      <c r="AR6" s="33"/>
      <c r="AS6" s="9"/>
      <c r="AT6" s="33"/>
      <c r="AU6" s="9"/>
      <c r="AV6" s="33"/>
      <c r="AX6" s="9">
        <v>3.5</v>
      </c>
      <c r="AY6" s="33">
        <v>20</v>
      </c>
      <c r="AZ6" s="9">
        <v>3.6</v>
      </c>
      <c r="BA6" s="33">
        <v>12</v>
      </c>
      <c r="BB6" s="9">
        <v>3.5</v>
      </c>
      <c r="BC6" s="33">
        <v>32</v>
      </c>
      <c r="BE6" s="9">
        <v>4.0999999999999996</v>
      </c>
      <c r="BF6" s="33">
        <v>26</v>
      </c>
      <c r="BG6" s="9">
        <v>4</v>
      </c>
      <c r="BH6" s="33">
        <v>20</v>
      </c>
      <c r="BI6" s="9">
        <v>4.0999999999999996</v>
      </c>
      <c r="BJ6" s="33">
        <v>46</v>
      </c>
    </row>
    <row r="7" spans="1:62" x14ac:dyDescent="0.2">
      <c r="A7" s="8" t="s">
        <v>1</v>
      </c>
      <c r="B7" s="9"/>
      <c r="C7" s="33"/>
      <c r="D7" s="9"/>
      <c r="E7" s="33"/>
      <c r="F7" s="9"/>
      <c r="G7" s="33"/>
      <c r="I7" s="9"/>
      <c r="J7" s="33"/>
      <c r="K7" s="9"/>
      <c r="L7" s="33"/>
      <c r="M7" s="9"/>
      <c r="N7" s="33"/>
      <c r="P7" s="9"/>
      <c r="Q7" s="33"/>
      <c r="R7" s="9"/>
      <c r="S7" s="33"/>
      <c r="T7" s="9"/>
      <c r="U7" s="33"/>
      <c r="W7" s="9"/>
      <c r="X7" s="33"/>
      <c r="Z7" s="9">
        <v>5.5</v>
      </c>
      <c r="AA7" s="33">
        <v>625</v>
      </c>
      <c r="AC7" s="9"/>
      <c r="AD7" s="33"/>
      <c r="AE7" s="9"/>
      <c r="AF7" s="33"/>
      <c r="AG7" s="9"/>
      <c r="AH7" s="33"/>
      <c r="AJ7" s="9"/>
      <c r="AK7" s="33"/>
      <c r="AL7" s="9"/>
      <c r="AM7" s="33"/>
      <c r="AN7" s="9"/>
      <c r="AO7" s="33"/>
      <c r="AQ7" s="9"/>
      <c r="AR7" s="33"/>
      <c r="AS7" s="9"/>
      <c r="AT7" s="33"/>
      <c r="AU7" s="9"/>
      <c r="AV7" s="33"/>
      <c r="AX7" s="9">
        <v>3.9</v>
      </c>
      <c r="AY7" s="33">
        <v>17</v>
      </c>
      <c r="AZ7" s="9">
        <v>3.8</v>
      </c>
      <c r="BA7" s="33">
        <v>12</v>
      </c>
      <c r="BB7" s="9">
        <v>3.9</v>
      </c>
      <c r="BC7" s="33">
        <v>29</v>
      </c>
      <c r="BE7" s="9">
        <v>4.3</v>
      </c>
      <c r="BF7" s="33">
        <v>26</v>
      </c>
      <c r="BG7" s="9">
        <v>4.2</v>
      </c>
      <c r="BH7" s="33">
        <v>19</v>
      </c>
      <c r="BI7" s="9">
        <v>4.2</v>
      </c>
      <c r="BJ7" s="33">
        <v>45</v>
      </c>
    </row>
    <row r="8" spans="1:62" x14ac:dyDescent="0.2">
      <c r="A8" s="8" t="s">
        <v>2</v>
      </c>
      <c r="B8" s="9"/>
      <c r="C8" s="33"/>
      <c r="D8" s="9"/>
      <c r="E8" s="33"/>
      <c r="F8" s="9"/>
      <c r="G8" s="33"/>
      <c r="I8" s="9"/>
      <c r="J8" s="33"/>
      <c r="K8" s="9"/>
      <c r="L8" s="33"/>
      <c r="M8" s="9"/>
      <c r="N8" s="33"/>
      <c r="P8" s="9"/>
      <c r="Q8" s="33"/>
      <c r="R8" s="9"/>
      <c r="S8" s="33"/>
      <c r="T8" s="9"/>
      <c r="U8" s="33"/>
      <c r="W8" s="9"/>
      <c r="X8" s="33"/>
      <c r="Z8" s="9">
        <v>6</v>
      </c>
      <c r="AA8" s="33">
        <v>646</v>
      </c>
      <c r="AC8" s="9"/>
      <c r="AD8" s="33"/>
      <c r="AE8" s="9"/>
      <c r="AF8" s="33"/>
      <c r="AG8" s="9"/>
      <c r="AH8" s="33"/>
      <c r="AJ8" s="9"/>
      <c r="AK8" s="33"/>
      <c r="AL8" s="9"/>
      <c r="AM8" s="33"/>
      <c r="AN8" s="9"/>
      <c r="AO8" s="33"/>
      <c r="AQ8" s="9"/>
      <c r="AR8" s="33"/>
      <c r="AS8" s="9"/>
      <c r="AT8" s="33"/>
      <c r="AU8" s="9"/>
      <c r="AV8" s="33"/>
      <c r="AX8" s="9">
        <v>3.9</v>
      </c>
      <c r="AY8" s="33">
        <v>20</v>
      </c>
      <c r="AZ8" s="9">
        <v>3.8</v>
      </c>
      <c r="BA8" s="33">
        <v>14</v>
      </c>
      <c r="BB8" s="9">
        <v>3.9</v>
      </c>
      <c r="BC8" s="33">
        <v>34</v>
      </c>
      <c r="BE8" s="9">
        <v>4.3</v>
      </c>
      <c r="BF8" s="33">
        <v>24</v>
      </c>
      <c r="BG8" s="9">
        <v>4.2</v>
      </c>
      <c r="BH8" s="33">
        <v>17</v>
      </c>
      <c r="BI8" s="9">
        <v>4.3</v>
      </c>
      <c r="BJ8" s="33">
        <v>41</v>
      </c>
    </row>
    <row r="9" spans="1:62" x14ac:dyDescent="0.2">
      <c r="A9" s="8" t="s">
        <v>3</v>
      </c>
      <c r="B9" s="9">
        <v>4.3</v>
      </c>
      <c r="C9" s="33"/>
      <c r="D9" s="9">
        <v>4.4000000000000004</v>
      </c>
      <c r="E9" s="33"/>
      <c r="F9" s="9">
        <v>4.3</v>
      </c>
      <c r="G9" s="33">
        <v>28</v>
      </c>
      <c r="I9" s="9">
        <v>4.8</v>
      </c>
      <c r="J9" s="33"/>
      <c r="K9" s="9">
        <v>4.5</v>
      </c>
      <c r="L9" s="33"/>
      <c r="M9" s="9">
        <v>4.7</v>
      </c>
      <c r="N9" s="33">
        <v>40</v>
      </c>
      <c r="P9" s="9"/>
      <c r="Q9" s="33"/>
      <c r="R9" s="9"/>
      <c r="S9" s="33"/>
      <c r="T9" s="9">
        <v>3.6</v>
      </c>
      <c r="U9" s="33">
        <v>293</v>
      </c>
      <c r="W9" s="9"/>
      <c r="X9" s="33"/>
      <c r="Z9" s="9">
        <v>5.5</v>
      </c>
      <c r="AA9" s="33">
        <v>647</v>
      </c>
      <c r="AC9" s="9"/>
      <c r="AD9" s="33"/>
      <c r="AE9" s="9"/>
      <c r="AF9" s="33"/>
      <c r="AG9" s="9"/>
      <c r="AH9" s="33"/>
      <c r="AJ9" s="9"/>
      <c r="AK9" s="33"/>
      <c r="AL9" s="9"/>
      <c r="AM9" s="33"/>
      <c r="AN9" s="9"/>
      <c r="AO9" s="33"/>
      <c r="AQ9" s="9"/>
      <c r="AR9" s="33"/>
      <c r="AS9" s="9"/>
      <c r="AT9" s="33"/>
      <c r="AU9" s="9"/>
      <c r="AV9" s="33"/>
      <c r="AX9" s="9">
        <v>3.9</v>
      </c>
      <c r="AY9" s="33">
        <v>16</v>
      </c>
      <c r="AZ9" s="9">
        <v>4</v>
      </c>
      <c r="BA9" s="33">
        <v>10</v>
      </c>
      <c r="BB9" s="9">
        <v>3.9</v>
      </c>
      <c r="BC9" s="33">
        <v>26</v>
      </c>
      <c r="BE9" s="9">
        <v>4.4000000000000004</v>
      </c>
      <c r="BF9" s="33">
        <v>24</v>
      </c>
      <c r="BG9" s="9">
        <v>4.0999999999999996</v>
      </c>
      <c r="BH9" s="33">
        <v>17</v>
      </c>
      <c r="BI9" s="9">
        <v>4.3</v>
      </c>
      <c r="BJ9" s="33">
        <v>41</v>
      </c>
    </row>
    <row r="10" spans="1:62" x14ac:dyDescent="0.2">
      <c r="A10" s="8" t="s">
        <v>4</v>
      </c>
      <c r="B10" s="9">
        <v>4.5</v>
      </c>
      <c r="C10" s="33"/>
      <c r="D10" s="9">
        <v>4.9000000000000004</v>
      </c>
      <c r="E10" s="33"/>
      <c r="F10" s="9">
        <v>4.7</v>
      </c>
      <c r="G10" s="33">
        <v>32</v>
      </c>
      <c r="I10" s="9">
        <v>4.5999999999999996</v>
      </c>
      <c r="J10" s="33"/>
      <c r="K10" s="9">
        <v>4.3</v>
      </c>
      <c r="L10" s="33"/>
      <c r="M10" s="9">
        <v>4.5</v>
      </c>
      <c r="N10" s="33">
        <v>40</v>
      </c>
      <c r="P10" s="9"/>
      <c r="Q10" s="33"/>
      <c r="R10" s="9"/>
      <c r="S10" s="33"/>
      <c r="T10" s="9">
        <v>2.9</v>
      </c>
      <c r="U10" s="33">
        <v>289</v>
      </c>
      <c r="W10" s="9"/>
      <c r="X10" s="33"/>
      <c r="Z10" s="9">
        <v>5</v>
      </c>
      <c r="AA10" s="33">
        <v>643</v>
      </c>
      <c r="AC10" s="9">
        <v>3.9</v>
      </c>
      <c r="AD10" s="33"/>
      <c r="AE10" s="9">
        <v>3.9</v>
      </c>
      <c r="AF10" s="33"/>
      <c r="AG10" s="9">
        <v>3.9</v>
      </c>
      <c r="AH10" s="33">
        <v>31</v>
      </c>
      <c r="AJ10" s="9">
        <v>4.3</v>
      </c>
      <c r="AK10" s="33"/>
      <c r="AL10" s="9">
        <v>4.2</v>
      </c>
      <c r="AM10" s="33"/>
      <c r="AN10" s="9">
        <v>4.2</v>
      </c>
      <c r="AO10" s="33">
        <v>40</v>
      </c>
      <c r="AQ10" s="9"/>
      <c r="AR10" s="33"/>
      <c r="AS10" s="9"/>
      <c r="AT10" s="33"/>
      <c r="AU10" s="9">
        <v>3</v>
      </c>
      <c r="AV10" s="33">
        <v>285</v>
      </c>
      <c r="AX10" s="9">
        <v>3.7</v>
      </c>
      <c r="AY10" s="33">
        <v>16</v>
      </c>
      <c r="AZ10" s="9">
        <v>3.9</v>
      </c>
      <c r="BA10" s="33">
        <v>15</v>
      </c>
      <c r="BB10" s="9">
        <v>3.8</v>
      </c>
      <c r="BC10" s="33">
        <v>31</v>
      </c>
      <c r="BE10" s="9">
        <v>4.2</v>
      </c>
      <c r="BF10" s="33">
        <v>23</v>
      </c>
      <c r="BG10" s="9">
        <v>4.3</v>
      </c>
      <c r="BH10" s="33">
        <v>16</v>
      </c>
      <c r="BI10" s="9">
        <v>4.2</v>
      </c>
      <c r="BJ10" s="33">
        <v>39</v>
      </c>
    </row>
    <row r="11" spans="1:62" x14ac:dyDescent="0.2">
      <c r="A11" s="8" t="s">
        <v>5</v>
      </c>
      <c r="B11" s="9">
        <v>4.4000000000000004</v>
      </c>
      <c r="C11" s="33"/>
      <c r="D11" s="9">
        <v>4.2</v>
      </c>
      <c r="E11" s="33"/>
      <c r="F11" s="9">
        <v>4.3</v>
      </c>
      <c r="G11" s="33">
        <v>32</v>
      </c>
      <c r="I11" s="9">
        <v>4.3</v>
      </c>
      <c r="J11" s="33"/>
      <c r="K11" s="9">
        <v>4.2</v>
      </c>
      <c r="L11" s="33"/>
      <c r="M11" s="9">
        <v>4.3</v>
      </c>
      <c r="N11" s="33">
        <v>37</v>
      </c>
      <c r="P11" s="9"/>
      <c r="Q11" s="33"/>
      <c r="R11" s="9"/>
      <c r="S11" s="33"/>
      <c r="T11" s="9">
        <v>2.8</v>
      </c>
      <c r="U11" s="33">
        <v>279</v>
      </c>
      <c r="W11" s="9"/>
      <c r="X11" s="33"/>
      <c r="Z11" s="9">
        <v>4.7</v>
      </c>
      <c r="AA11" s="33">
        <v>673</v>
      </c>
      <c r="AC11" s="9">
        <v>3.9</v>
      </c>
      <c r="AD11" s="33"/>
      <c r="AE11" s="9">
        <v>3.9</v>
      </c>
      <c r="AF11" s="33"/>
      <c r="AG11" s="9">
        <v>3.9</v>
      </c>
      <c r="AH11" s="33">
        <v>32</v>
      </c>
      <c r="AJ11" s="9">
        <v>4.0999999999999996</v>
      </c>
      <c r="AK11" s="33"/>
      <c r="AL11" s="9">
        <v>4.2</v>
      </c>
      <c r="AM11" s="33"/>
      <c r="AN11" s="9">
        <v>4.0999999999999996</v>
      </c>
      <c r="AO11" s="33">
        <v>37</v>
      </c>
      <c r="AQ11" s="9"/>
      <c r="AR11" s="33"/>
      <c r="AS11" s="9"/>
      <c r="AT11" s="33"/>
      <c r="AU11" s="9">
        <v>3.1</v>
      </c>
      <c r="AV11" s="33">
        <v>279</v>
      </c>
      <c r="AX11" s="9">
        <v>3.7</v>
      </c>
      <c r="AY11" s="33">
        <v>16</v>
      </c>
      <c r="AZ11" s="9">
        <v>3.5</v>
      </c>
      <c r="BA11" s="33">
        <v>15</v>
      </c>
      <c r="BB11" s="9">
        <v>3.6</v>
      </c>
      <c r="BC11" s="33">
        <v>31</v>
      </c>
      <c r="BE11" s="9">
        <v>4.0999999999999996</v>
      </c>
      <c r="BF11" s="33">
        <v>21</v>
      </c>
      <c r="BG11" s="9">
        <v>4.3</v>
      </c>
      <c r="BH11" s="33">
        <v>16</v>
      </c>
      <c r="BI11" s="9">
        <v>4.2</v>
      </c>
      <c r="BJ11" s="33">
        <v>37</v>
      </c>
    </row>
    <row r="12" spans="1:62" x14ac:dyDescent="0.2">
      <c r="A12" s="8" t="s">
        <v>6</v>
      </c>
      <c r="B12" s="9">
        <v>3.6</v>
      </c>
      <c r="C12" s="33"/>
      <c r="D12" s="9">
        <v>4</v>
      </c>
      <c r="E12" s="33"/>
      <c r="F12" s="9">
        <v>3.8</v>
      </c>
      <c r="G12" s="33">
        <v>36</v>
      </c>
      <c r="I12" s="9">
        <v>4.2</v>
      </c>
      <c r="J12" s="33"/>
      <c r="K12" s="9">
        <v>4.0999999999999996</v>
      </c>
      <c r="L12" s="33"/>
      <c r="M12" s="9">
        <v>4.0999999999999996</v>
      </c>
      <c r="N12" s="33">
        <v>39</v>
      </c>
      <c r="P12" s="9"/>
      <c r="Q12" s="33"/>
      <c r="R12" s="9"/>
      <c r="S12" s="33"/>
      <c r="T12" s="9">
        <v>2.7</v>
      </c>
      <c r="U12" s="33">
        <v>292</v>
      </c>
      <c r="W12" s="9"/>
      <c r="X12" s="33"/>
      <c r="Z12" s="9">
        <v>5.3</v>
      </c>
      <c r="AA12" s="33">
        <v>663</v>
      </c>
      <c r="AC12" s="9">
        <v>3.6</v>
      </c>
      <c r="AD12" s="33"/>
      <c r="AE12" s="9">
        <v>3.2</v>
      </c>
      <c r="AF12" s="33"/>
      <c r="AG12" s="9">
        <v>3.4</v>
      </c>
      <c r="AH12" s="33">
        <v>35</v>
      </c>
      <c r="AJ12" s="9">
        <v>4</v>
      </c>
      <c r="AK12" s="33"/>
      <c r="AL12" s="9">
        <v>4.2</v>
      </c>
      <c r="AM12" s="33"/>
      <c r="AN12" s="9">
        <v>4.0999999999999996</v>
      </c>
      <c r="AO12" s="33">
        <v>39</v>
      </c>
      <c r="AQ12" s="9"/>
      <c r="AR12" s="33"/>
      <c r="AS12" s="9"/>
      <c r="AT12" s="33"/>
      <c r="AU12" s="9">
        <v>3.2</v>
      </c>
      <c r="AV12" s="33">
        <v>289</v>
      </c>
      <c r="AX12" s="9">
        <v>3.3</v>
      </c>
      <c r="AY12" s="33">
        <v>16</v>
      </c>
      <c r="AZ12" s="9">
        <v>3.9</v>
      </c>
      <c r="BA12" s="33">
        <v>18</v>
      </c>
      <c r="BB12" s="9">
        <v>3.6</v>
      </c>
      <c r="BC12" s="33">
        <v>34</v>
      </c>
      <c r="BE12" s="9">
        <v>4.3</v>
      </c>
      <c r="BF12" s="33">
        <v>24</v>
      </c>
      <c r="BG12" s="9">
        <v>4</v>
      </c>
      <c r="BH12" s="33">
        <v>15</v>
      </c>
      <c r="BI12" s="9">
        <v>4.2</v>
      </c>
      <c r="BJ12" s="33">
        <v>39</v>
      </c>
    </row>
    <row r="13" spans="1:62" x14ac:dyDescent="0.2">
      <c r="A13" s="8" t="s">
        <v>7</v>
      </c>
      <c r="B13" s="9">
        <v>3.8</v>
      </c>
      <c r="C13" s="33"/>
      <c r="D13" s="9">
        <v>4.0999999999999996</v>
      </c>
      <c r="E13" s="33"/>
      <c r="F13" s="9">
        <v>4</v>
      </c>
      <c r="G13" s="33">
        <v>30</v>
      </c>
      <c r="I13" s="9">
        <v>4.3</v>
      </c>
      <c r="J13" s="33"/>
      <c r="K13" s="9">
        <v>4.0999999999999996</v>
      </c>
      <c r="L13" s="33"/>
      <c r="M13" s="9">
        <v>4.2</v>
      </c>
      <c r="N13" s="33">
        <v>37</v>
      </c>
      <c r="P13" s="9"/>
      <c r="Q13" s="33"/>
      <c r="R13" s="9"/>
      <c r="S13" s="33"/>
      <c r="T13" s="9">
        <v>2.6</v>
      </c>
      <c r="U13" s="33">
        <v>283</v>
      </c>
      <c r="W13" s="9"/>
      <c r="X13" s="33"/>
      <c r="Z13" s="9">
        <v>5.0999999999999996</v>
      </c>
      <c r="AA13" s="33">
        <v>662</v>
      </c>
      <c r="AC13" s="9">
        <v>3.4</v>
      </c>
      <c r="AD13" s="33"/>
      <c r="AE13" s="9">
        <v>3.5</v>
      </c>
      <c r="AF13" s="33"/>
      <c r="AG13" s="9">
        <v>3.4</v>
      </c>
      <c r="AH13" s="33">
        <v>31</v>
      </c>
      <c r="AJ13" s="9">
        <v>3.8</v>
      </c>
      <c r="AK13" s="33"/>
      <c r="AL13" s="9">
        <v>4.0999999999999996</v>
      </c>
      <c r="AM13" s="33"/>
      <c r="AN13" s="9">
        <v>3.9</v>
      </c>
      <c r="AO13" s="33">
        <v>37</v>
      </c>
      <c r="AQ13" s="9"/>
      <c r="AR13" s="33"/>
      <c r="AS13" s="9"/>
      <c r="AT13" s="33"/>
      <c r="AU13" s="9">
        <v>3.1</v>
      </c>
      <c r="AV13" s="33">
        <v>293</v>
      </c>
      <c r="AX13" s="9">
        <v>3.4</v>
      </c>
      <c r="AY13" s="33">
        <v>15</v>
      </c>
      <c r="AZ13" s="9">
        <v>3.5</v>
      </c>
      <c r="BA13" s="33">
        <v>14</v>
      </c>
      <c r="BB13" s="9">
        <v>3.5</v>
      </c>
      <c r="BC13" s="33">
        <v>29</v>
      </c>
      <c r="BE13" s="9">
        <v>4.0999999999999996</v>
      </c>
      <c r="BF13" s="33">
        <v>23</v>
      </c>
      <c r="BG13" s="9">
        <v>4.2</v>
      </c>
      <c r="BH13" s="33">
        <v>14</v>
      </c>
      <c r="BI13" s="9">
        <v>4.0999999999999996</v>
      </c>
      <c r="BJ13" s="33">
        <v>37</v>
      </c>
    </row>
    <row r="14" spans="1:62" x14ac:dyDescent="0.2">
      <c r="A14" s="8" t="s">
        <v>8</v>
      </c>
      <c r="B14" s="9">
        <v>3.3</v>
      </c>
      <c r="C14" s="33"/>
      <c r="D14" s="9">
        <v>3.5</v>
      </c>
      <c r="E14" s="33"/>
      <c r="F14" s="9">
        <v>3.4</v>
      </c>
      <c r="G14" s="33">
        <v>31</v>
      </c>
      <c r="I14" s="9">
        <v>3.5</v>
      </c>
      <c r="J14" s="33"/>
      <c r="K14" s="9">
        <v>3.8</v>
      </c>
      <c r="L14" s="33"/>
      <c r="M14" s="9">
        <v>3.6</v>
      </c>
      <c r="N14" s="33">
        <v>37</v>
      </c>
      <c r="P14" s="9"/>
      <c r="Q14" s="33"/>
      <c r="R14" s="9"/>
      <c r="S14" s="33"/>
      <c r="T14" s="9">
        <v>3</v>
      </c>
      <c r="U14" s="33">
        <v>289</v>
      </c>
      <c r="W14" s="9"/>
      <c r="X14" s="33"/>
      <c r="Z14" s="9">
        <v>4.9000000000000004</v>
      </c>
      <c r="AA14" s="33">
        <v>614</v>
      </c>
      <c r="AC14" s="9">
        <v>3.1</v>
      </c>
      <c r="AD14" s="33"/>
      <c r="AE14" s="9">
        <v>3.3</v>
      </c>
      <c r="AF14" s="33"/>
      <c r="AG14" s="9">
        <v>3.2</v>
      </c>
      <c r="AH14" s="33">
        <v>29</v>
      </c>
      <c r="AJ14" s="9">
        <v>3.8</v>
      </c>
      <c r="AK14" s="33"/>
      <c r="AL14" s="9">
        <v>4</v>
      </c>
      <c r="AM14" s="33"/>
      <c r="AN14" s="9">
        <v>3.9</v>
      </c>
      <c r="AO14" s="33">
        <v>37</v>
      </c>
      <c r="AQ14" s="9"/>
      <c r="AR14" s="33"/>
      <c r="AS14" s="9"/>
      <c r="AT14" s="33"/>
      <c r="AU14" s="9">
        <v>2.9</v>
      </c>
      <c r="AV14" s="33">
        <v>282</v>
      </c>
      <c r="AX14" s="9">
        <v>3.3</v>
      </c>
      <c r="AY14" s="33">
        <v>13</v>
      </c>
      <c r="AZ14" s="9">
        <v>3.7</v>
      </c>
      <c r="BA14" s="33">
        <v>15</v>
      </c>
      <c r="BB14" s="9">
        <v>3.5</v>
      </c>
      <c r="BC14" s="33">
        <v>28</v>
      </c>
      <c r="BE14" s="9">
        <v>3.9</v>
      </c>
      <c r="BF14" s="33">
        <v>23</v>
      </c>
      <c r="BG14" s="9">
        <v>4.2</v>
      </c>
      <c r="BH14" s="33">
        <v>14</v>
      </c>
      <c r="BI14" s="9">
        <v>4</v>
      </c>
      <c r="BJ14" s="33">
        <v>37</v>
      </c>
    </row>
    <row r="15" spans="1:62" x14ac:dyDescent="0.2">
      <c r="A15" s="8" t="s">
        <v>9</v>
      </c>
      <c r="B15" s="9">
        <v>3.5</v>
      </c>
      <c r="C15" s="33"/>
      <c r="D15" s="9">
        <v>3.7</v>
      </c>
      <c r="E15" s="33"/>
      <c r="F15" s="9">
        <v>3.6</v>
      </c>
      <c r="G15" s="33">
        <v>27</v>
      </c>
      <c r="I15" s="9">
        <v>3.7</v>
      </c>
      <c r="J15" s="33"/>
      <c r="K15" s="9">
        <v>3.5</v>
      </c>
      <c r="L15" s="33"/>
      <c r="M15" s="9">
        <v>3.6</v>
      </c>
      <c r="N15" s="33">
        <v>36</v>
      </c>
      <c r="P15" s="9"/>
      <c r="Q15" s="33"/>
      <c r="R15" s="9"/>
      <c r="S15" s="33"/>
      <c r="T15" s="9">
        <v>2.7</v>
      </c>
      <c r="U15" s="33">
        <v>294</v>
      </c>
      <c r="W15" s="9"/>
      <c r="X15" s="33"/>
      <c r="Z15" s="9">
        <v>5.0999999999999996</v>
      </c>
      <c r="AA15" s="33">
        <v>642</v>
      </c>
      <c r="AC15" s="9">
        <v>3.2</v>
      </c>
      <c r="AD15" s="33"/>
      <c r="AE15" s="9">
        <v>3.5</v>
      </c>
      <c r="AF15" s="33"/>
      <c r="AG15" s="9">
        <v>3.3</v>
      </c>
      <c r="AH15" s="33">
        <v>26</v>
      </c>
      <c r="AJ15" s="9">
        <v>3.8</v>
      </c>
      <c r="AK15" s="33"/>
      <c r="AL15" s="9">
        <v>3.9</v>
      </c>
      <c r="AM15" s="33"/>
      <c r="AN15" s="9">
        <v>3.8</v>
      </c>
      <c r="AO15" s="33">
        <v>36</v>
      </c>
      <c r="AQ15" s="9"/>
      <c r="AR15" s="33"/>
      <c r="AS15" s="9"/>
      <c r="AT15" s="33"/>
      <c r="AU15" s="9">
        <v>2.9</v>
      </c>
      <c r="AV15" s="33">
        <v>283</v>
      </c>
      <c r="AX15" s="9">
        <v>3.1</v>
      </c>
      <c r="AY15" s="33">
        <v>14</v>
      </c>
      <c r="AZ15" s="9">
        <v>3.5</v>
      </c>
      <c r="BA15" s="33">
        <v>11</v>
      </c>
      <c r="BB15" s="9">
        <v>3.3</v>
      </c>
      <c r="BC15" s="33">
        <v>25</v>
      </c>
      <c r="BE15" s="9">
        <v>4</v>
      </c>
      <c r="BF15" s="33">
        <v>24</v>
      </c>
      <c r="BG15" s="9">
        <v>4.0999999999999996</v>
      </c>
      <c r="BH15" s="33">
        <v>12</v>
      </c>
      <c r="BI15" s="9">
        <v>4</v>
      </c>
      <c r="BJ15" s="33">
        <v>36</v>
      </c>
    </row>
    <row r="16" spans="1:62" x14ac:dyDescent="0.2">
      <c r="A16" s="8" t="s">
        <v>10</v>
      </c>
      <c r="B16" s="9">
        <v>3.5</v>
      </c>
      <c r="C16" s="33"/>
      <c r="D16" s="9">
        <v>3.7</v>
      </c>
      <c r="E16" s="33"/>
      <c r="F16" s="9">
        <v>3.6</v>
      </c>
      <c r="G16" s="33">
        <v>31</v>
      </c>
      <c r="I16" s="9">
        <v>3.6</v>
      </c>
      <c r="J16" s="33"/>
      <c r="K16" s="9">
        <v>3.3</v>
      </c>
      <c r="L16" s="33"/>
      <c r="M16" s="9">
        <v>3.5</v>
      </c>
      <c r="N16" s="33">
        <v>29</v>
      </c>
      <c r="P16" s="9"/>
      <c r="Q16" s="33"/>
      <c r="R16" s="9"/>
      <c r="S16" s="33"/>
      <c r="T16" s="9">
        <v>2.9</v>
      </c>
      <c r="U16" s="33">
        <v>290</v>
      </c>
      <c r="W16" s="9"/>
      <c r="X16" s="33"/>
      <c r="Z16" s="9">
        <v>5.2</v>
      </c>
      <c r="AA16" s="33">
        <v>661</v>
      </c>
      <c r="AC16" s="9">
        <v>3.2</v>
      </c>
      <c r="AD16" s="33"/>
      <c r="AE16" s="9">
        <v>3.4</v>
      </c>
      <c r="AF16" s="33"/>
      <c r="AG16" s="9">
        <v>3.3</v>
      </c>
      <c r="AH16" s="33">
        <v>31</v>
      </c>
      <c r="AJ16" s="9">
        <v>3.6</v>
      </c>
      <c r="AK16" s="33"/>
      <c r="AL16" s="9">
        <v>3.4</v>
      </c>
      <c r="AM16" s="33"/>
      <c r="AN16" s="9">
        <v>3.5</v>
      </c>
      <c r="AO16" s="33">
        <v>28</v>
      </c>
      <c r="AQ16" s="9"/>
      <c r="AR16" s="33"/>
      <c r="AS16" s="9"/>
      <c r="AT16" s="33"/>
      <c r="AU16" s="9">
        <v>2.9</v>
      </c>
      <c r="AV16" s="33">
        <v>286</v>
      </c>
      <c r="AX16" s="9">
        <v>3.1</v>
      </c>
      <c r="AY16" s="33">
        <v>17</v>
      </c>
      <c r="AZ16" s="9">
        <v>3.5</v>
      </c>
      <c r="BA16" s="33">
        <v>13</v>
      </c>
      <c r="BB16" s="9">
        <v>3.3</v>
      </c>
      <c r="BC16" s="33">
        <v>30</v>
      </c>
      <c r="BE16" s="9">
        <v>3.7</v>
      </c>
      <c r="BF16" s="33">
        <v>16</v>
      </c>
      <c r="BG16" s="9">
        <v>3.8</v>
      </c>
      <c r="BH16" s="33">
        <v>11</v>
      </c>
      <c r="BI16" s="9">
        <v>3.7</v>
      </c>
      <c r="BJ16" s="33">
        <v>27</v>
      </c>
    </row>
    <row r="17" spans="1:62" x14ac:dyDescent="0.2">
      <c r="A17" s="8" t="s">
        <v>11</v>
      </c>
      <c r="B17" s="9">
        <v>3.6</v>
      </c>
      <c r="C17" s="33"/>
      <c r="D17" s="9">
        <v>3.6</v>
      </c>
      <c r="E17" s="33"/>
      <c r="F17" s="9">
        <v>3.6</v>
      </c>
      <c r="G17" s="33">
        <v>25</v>
      </c>
      <c r="I17" s="9">
        <v>3.8</v>
      </c>
      <c r="J17" s="33"/>
      <c r="K17" s="9">
        <v>3.8</v>
      </c>
      <c r="L17" s="33"/>
      <c r="M17" s="9">
        <v>3.8</v>
      </c>
      <c r="N17" s="33">
        <v>34</v>
      </c>
      <c r="P17" s="9"/>
      <c r="Q17" s="33"/>
      <c r="R17" s="9"/>
      <c r="S17" s="33"/>
      <c r="T17" s="9">
        <v>3</v>
      </c>
      <c r="U17" s="33">
        <v>293</v>
      </c>
      <c r="W17" s="9"/>
      <c r="X17" s="33"/>
      <c r="Z17" s="9">
        <v>4.8</v>
      </c>
      <c r="AA17" s="33">
        <v>661</v>
      </c>
      <c r="AC17" s="9">
        <v>3.3</v>
      </c>
      <c r="AD17" s="33"/>
      <c r="AE17" s="9">
        <v>3.3</v>
      </c>
      <c r="AF17" s="33"/>
      <c r="AG17" s="9">
        <v>3.3</v>
      </c>
      <c r="AH17" s="33">
        <v>25</v>
      </c>
      <c r="AJ17" s="9">
        <v>3.8</v>
      </c>
      <c r="AK17" s="33"/>
      <c r="AL17" s="9">
        <v>4</v>
      </c>
      <c r="AM17" s="33"/>
      <c r="AN17" s="9">
        <v>3.9</v>
      </c>
      <c r="AO17" s="33">
        <v>34</v>
      </c>
      <c r="AQ17" s="9"/>
      <c r="AR17" s="33"/>
      <c r="AS17" s="9"/>
      <c r="AT17" s="33"/>
      <c r="AU17" s="9">
        <v>3.1</v>
      </c>
      <c r="AV17" s="33">
        <v>290</v>
      </c>
      <c r="AX17" s="9">
        <v>3.2</v>
      </c>
      <c r="AY17" s="33">
        <v>16</v>
      </c>
      <c r="AZ17" s="9">
        <v>3.4</v>
      </c>
      <c r="BA17" s="33">
        <v>8</v>
      </c>
      <c r="BB17" s="9">
        <v>3.2</v>
      </c>
      <c r="BC17" s="33">
        <v>24</v>
      </c>
      <c r="BE17" s="9">
        <v>3.8</v>
      </c>
      <c r="BF17" s="33">
        <v>23</v>
      </c>
      <c r="BG17" s="9">
        <v>3.9</v>
      </c>
      <c r="BH17" s="33">
        <v>11</v>
      </c>
      <c r="BI17" s="9">
        <v>3.8</v>
      </c>
      <c r="BJ17" s="33">
        <v>34</v>
      </c>
    </row>
    <row r="18" spans="1:62" x14ac:dyDescent="0.2">
      <c r="A18" s="8" t="s">
        <v>12</v>
      </c>
      <c r="B18" s="9">
        <v>3.5</v>
      </c>
      <c r="C18" s="33"/>
      <c r="D18" s="9">
        <v>3.6</v>
      </c>
      <c r="E18" s="33"/>
      <c r="F18" s="9">
        <v>3.5</v>
      </c>
      <c r="G18" s="33">
        <v>30</v>
      </c>
      <c r="I18" s="9">
        <v>3.7</v>
      </c>
      <c r="J18" s="33"/>
      <c r="K18" s="9">
        <v>3.7</v>
      </c>
      <c r="L18" s="33"/>
      <c r="M18" s="9">
        <v>3.7</v>
      </c>
      <c r="N18" s="33">
        <v>38</v>
      </c>
      <c r="P18" s="9"/>
      <c r="Q18" s="33"/>
      <c r="R18" s="9"/>
      <c r="S18" s="33"/>
      <c r="T18" s="9">
        <v>3</v>
      </c>
      <c r="U18" s="33">
        <v>296</v>
      </c>
      <c r="W18" s="9"/>
      <c r="X18" s="33"/>
      <c r="Z18" s="9">
        <v>4.5999999999999996</v>
      </c>
      <c r="AA18" s="33">
        <v>754</v>
      </c>
      <c r="AC18" s="9">
        <v>3.4</v>
      </c>
      <c r="AD18" s="33"/>
      <c r="AE18" s="9">
        <v>3.5</v>
      </c>
      <c r="AF18" s="33"/>
      <c r="AG18" s="9">
        <v>3.5</v>
      </c>
      <c r="AH18" s="33">
        <v>30</v>
      </c>
      <c r="AJ18" s="9">
        <v>4</v>
      </c>
      <c r="AK18" s="33"/>
      <c r="AL18" s="9">
        <v>4</v>
      </c>
      <c r="AM18" s="33"/>
      <c r="AN18" s="9">
        <v>4</v>
      </c>
      <c r="AO18" s="33">
        <v>38</v>
      </c>
      <c r="AQ18" s="9"/>
      <c r="AR18" s="33"/>
      <c r="AS18" s="9"/>
      <c r="AT18" s="33"/>
      <c r="AU18" s="9">
        <v>3.1</v>
      </c>
      <c r="AV18" s="33">
        <v>295</v>
      </c>
      <c r="AX18" s="9">
        <v>3.3</v>
      </c>
      <c r="AY18" s="33">
        <v>18</v>
      </c>
      <c r="AZ18" s="9">
        <v>3.5</v>
      </c>
      <c r="BA18" s="33">
        <v>11</v>
      </c>
      <c r="BB18" s="9">
        <v>3.4</v>
      </c>
      <c r="BC18" s="33">
        <v>29</v>
      </c>
      <c r="BE18" s="9">
        <v>3.8</v>
      </c>
      <c r="BF18" s="33">
        <v>23</v>
      </c>
      <c r="BG18" s="9">
        <v>4.0999999999999996</v>
      </c>
      <c r="BH18" s="33">
        <v>14</v>
      </c>
      <c r="BI18" s="9">
        <v>3.9</v>
      </c>
      <c r="BJ18" s="33">
        <v>37</v>
      </c>
    </row>
    <row r="19" spans="1:62" x14ac:dyDescent="0.2">
      <c r="A19" s="8" t="s">
        <v>13</v>
      </c>
      <c r="B19" s="9">
        <v>3.3</v>
      </c>
      <c r="C19" s="33"/>
      <c r="D19" s="9">
        <v>3.5</v>
      </c>
      <c r="E19" s="33"/>
      <c r="F19" s="9">
        <v>3.4</v>
      </c>
      <c r="G19" s="33">
        <v>20</v>
      </c>
      <c r="I19" s="9">
        <v>3.6</v>
      </c>
      <c r="J19" s="33"/>
      <c r="K19" s="9">
        <v>3.6</v>
      </c>
      <c r="L19" s="33"/>
      <c r="M19" s="9">
        <v>3.6</v>
      </c>
      <c r="N19" s="33">
        <v>33</v>
      </c>
      <c r="P19" s="9"/>
      <c r="Q19" s="33"/>
      <c r="R19" s="9"/>
      <c r="S19" s="33"/>
      <c r="T19" s="9">
        <v>2.7</v>
      </c>
      <c r="U19" s="33">
        <v>293</v>
      </c>
      <c r="W19" s="9"/>
      <c r="X19" s="33"/>
      <c r="Z19" s="9">
        <v>3.8</v>
      </c>
      <c r="AA19" s="33">
        <v>710</v>
      </c>
      <c r="AC19" s="9">
        <v>3.4</v>
      </c>
      <c r="AD19" s="33"/>
      <c r="AE19" s="9">
        <v>3.7</v>
      </c>
      <c r="AF19" s="33"/>
      <c r="AG19" s="9">
        <v>3.6</v>
      </c>
      <c r="AH19" s="33">
        <v>20</v>
      </c>
      <c r="AJ19" s="9">
        <v>4</v>
      </c>
      <c r="AK19" s="33"/>
      <c r="AL19" s="9">
        <v>4</v>
      </c>
      <c r="AM19" s="33"/>
      <c r="AN19" s="9">
        <v>4</v>
      </c>
      <c r="AO19" s="33">
        <v>32</v>
      </c>
      <c r="AQ19" s="9"/>
      <c r="AR19" s="33"/>
      <c r="AS19" s="9"/>
      <c r="AT19" s="33"/>
      <c r="AU19" s="9">
        <v>3</v>
      </c>
      <c r="AV19" s="33">
        <v>291</v>
      </c>
      <c r="AX19" s="9">
        <v>3.4</v>
      </c>
      <c r="AY19" s="33">
        <v>9</v>
      </c>
      <c r="AZ19" s="9">
        <v>3.5</v>
      </c>
      <c r="BA19" s="33">
        <v>11</v>
      </c>
      <c r="BB19" s="9">
        <v>3.5</v>
      </c>
      <c r="BC19" s="33">
        <v>20</v>
      </c>
      <c r="BE19" s="9">
        <v>4</v>
      </c>
      <c r="BF19" s="33">
        <v>23</v>
      </c>
      <c r="BG19" s="9">
        <v>4.0999999999999996</v>
      </c>
      <c r="BH19" s="33">
        <v>10</v>
      </c>
      <c r="BI19" s="9">
        <v>4</v>
      </c>
      <c r="BJ19" s="33">
        <v>33</v>
      </c>
    </row>
    <row r="20" spans="1:62" x14ac:dyDescent="0.2">
      <c r="A20" s="8" t="s">
        <v>14</v>
      </c>
      <c r="B20" s="9">
        <v>3.2</v>
      </c>
      <c r="C20" s="33"/>
      <c r="D20" s="9">
        <v>3.5</v>
      </c>
      <c r="E20" s="33"/>
      <c r="F20" s="9">
        <v>3.3</v>
      </c>
      <c r="G20" s="33">
        <v>28</v>
      </c>
      <c r="I20" s="9">
        <v>3.4</v>
      </c>
      <c r="J20" s="33"/>
      <c r="K20" s="9">
        <v>3.6</v>
      </c>
      <c r="L20" s="33"/>
      <c r="M20" s="9">
        <v>3.5</v>
      </c>
      <c r="N20" s="33">
        <v>37</v>
      </c>
      <c r="P20" s="9"/>
      <c r="Q20" s="33"/>
      <c r="R20" s="9"/>
      <c r="S20" s="33"/>
      <c r="T20" s="9">
        <v>2.9</v>
      </c>
      <c r="U20" s="33">
        <v>292</v>
      </c>
      <c r="W20" s="9"/>
      <c r="X20" s="33"/>
      <c r="Z20" s="9">
        <v>3.7</v>
      </c>
      <c r="AA20" s="33">
        <v>752</v>
      </c>
      <c r="AC20" s="9">
        <v>3.3</v>
      </c>
      <c r="AD20" s="33"/>
      <c r="AE20" s="9">
        <v>3.6</v>
      </c>
      <c r="AF20" s="33"/>
      <c r="AG20" s="9">
        <v>3.4</v>
      </c>
      <c r="AH20" s="33">
        <v>27</v>
      </c>
      <c r="AJ20" s="9">
        <v>3.7</v>
      </c>
      <c r="AK20" s="33"/>
      <c r="AL20" s="9">
        <v>4</v>
      </c>
      <c r="AM20" s="33"/>
      <c r="AN20" s="9">
        <v>3.8</v>
      </c>
      <c r="AO20" s="33">
        <v>38</v>
      </c>
      <c r="AQ20" s="9"/>
      <c r="AR20" s="33"/>
      <c r="AS20" s="9"/>
      <c r="AT20" s="33"/>
      <c r="AU20" s="9">
        <v>3</v>
      </c>
      <c r="AV20" s="33">
        <v>283</v>
      </c>
      <c r="AX20" s="9">
        <v>3.4</v>
      </c>
      <c r="AY20" s="33">
        <v>17</v>
      </c>
      <c r="AZ20" s="9">
        <v>3.6</v>
      </c>
      <c r="BA20" s="33">
        <v>11</v>
      </c>
      <c r="BB20" s="9">
        <v>3.5</v>
      </c>
      <c r="BC20" s="33">
        <v>28</v>
      </c>
      <c r="BE20" s="9">
        <v>3.6</v>
      </c>
      <c r="BF20" s="33">
        <v>24</v>
      </c>
      <c r="BG20" s="9">
        <v>4.0999999999999996</v>
      </c>
      <c r="BH20" s="33">
        <v>14</v>
      </c>
      <c r="BI20" s="9">
        <v>3.8</v>
      </c>
      <c r="BJ20" s="33">
        <v>38</v>
      </c>
    </row>
    <row r="21" spans="1:62" x14ac:dyDescent="0.2">
      <c r="A21" s="8" t="s">
        <v>15</v>
      </c>
      <c r="B21" s="9">
        <v>3.5</v>
      </c>
      <c r="C21" s="33"/>
      <c r="D21" s="9">
        <v>3.5</v>
      </c>
      <c r="E21" s="33"/>
      <c r="F21" s="9">
        <v>3.5</v>
      </c>
      <c r="G21" s="33">
        <v>25</v>
      </c>
      <c r="I21" s="9">
        <v>3.5</v>
      </c>
      <c r="J21" s="33"/>
      <c r="K21" s="9">
        <v>3.5</v>
      </c>
      <c r="L21" s="33"/>
      <c r="M21" s="9">
        <v>3.5</v>
      </c>
      <c r="N21" s="33">
        <v>29</v>
      </c>
      <c r="P21" s="9"/>
      <c r="Q21" s="33"/>
      <c r="R21" s="9"/>
      <c r="S21" s="33"/>
      <c r="T21" s="9">
        <v>3</v>
      </c>
      <c r="U21" s="33">
        <v>300</v>
      </c>
      <c r="W21" s="9"/>
      <c r="X21" s="33"/>
      <c r="Z21" s="9">
        <v>3.8</v>
      </c>
      <c r="AA21" s="33">
        <v>774</v>
      </c>
      <c r="AC21" s="9">
        <v>3.7</v>
      </c>
      <c r="AD21" s="33"/>
      <c r="AE21" s="9">
        <v>3.6</v>
      </c>
      <c r="AF21" s="33"/>
      <c r="AG21" s="9">
        <v>3.6</v>
      </c>
      <c r="AH21" s="33">
        <v>24</v>
      </c>
      <c r="AJ21" s="9">
        <v>3.9</v>
      </c>
      <c r="AK21" s="33"/>
      <c r="AL21" s="9">
        <v>3.9</v>
      </c>
      <c r="AM21" s="33"/>
      <c r="AN21" s="9">
        <v>3.9</v>
      </c>
      <c r="AO21" s="33">
        <v>30</v>
      </c>
      <c r="AQ21" s="9"/>
      <c r="AR21" s="33"/>
      <c r="AS21" s="9"/>
      <c r="AT21" s="33"/>
      <c r="AU21" s="9">
        <v>3.1</v>
      </c>
      <c r="AV21" s="33">
        <v>300</v>
      </c>
      <c r="AX21" s="9">
        <v>3.5</v>
      </c>
      <c r="AY21" s="33">
        <v>15</v>
      </c>
      <c r="AZ21" s="9">
        <v>3.7</v>
      </c>
      <c r="BA21" s="33">
        <v>8</v>
      </c>
      <c r="BB21" s="9">
        <v>3.6</v>
      </c>
      <c r="BC21" s="33">
        <v>23</v>
      </c>
      <c r="BE21" s="9">
        <v>3.9</v>
      </c>
      <c r="BF21" s="33">
        <v>20</v>
      </c>
      <c r="BG21" s="9">
        <v>4.0999999999999996</v>
      </c>
      <c r="BH21" s="33">
        <v>9</v>
      </c>
      <c r="BI21" s="9">
        <v>4</v>
      </c>
      <c r="BJ21" s="33">
        <v>29</v>
      </c>
    </row>
    <row r="22" spans="1:62" x14ac:dyDescent="0.2">
      <c r="A22" s="8" t="s">
        <v>16</v>
      </c>
      <c r="B22" s="9">
        <v>3.6</v>
      </c>
      <c r="C22" s="33"/>
      <c r="D22" s="9">
        <v>3.8</v>
      </c>
      <c r="E22" s="33"/>
      <c r="F22" s="9">
        <v>3.7</v>
      </c>
      <c r="G22" s="33">
        <v>26</v>
      </c>
      <c r="I22" s="9">
        <v>4</v>
      </c>
      <c r="J22" s="33"/>
      <c r="K22" s="9">
        <v>3.9</v>
      </c>
      <c r="L22" s="33"/>
      <c r="M22" s="9">
        <v>3.9</v>
      </c>
      <c r="N22" s="33">
        <v>33</v>
      </c>
      <c r="P22" s="9"/>
      <c r="Q22" s="33"/>
      <c r="R22" s="9"/>
      <c r="S22" s="33"/>
      <c r="T22" s="9">
        <v>3.2</v>
      </c>
      <c r="U22" s="33">
        <v>293</v>
      </c>
      <c r="W22" s="9"/>
      <c r="X22" s="33"/>
      <c r="Z22" s="9">
        <v>3.7</v>
      </c>
      <c r="AA22" s="33">
        <v>801</v>
      </c>
      <c r="AC22" s="9">
        <v>3.6</v>
      </c>
      <c r="AD22" s="33"/>
      <c r="AE22" s="9">
        <v>3.7</v>
      </c>
      <c r="AF22" s="33"/>
      <c r="AG22" s="9">
        <v>3.7</v>
      </c>
      <c r="AH22" s="33">
        <v>26</v>
      </c>
      <c r="AJ22" s="9">
        <v>4.2</v>
      </c>
      <c r="AK22" s="33"/>
      <c r="AL22" s="9">
        <v>3.9</v>
      </c>
      <c r="AM22" s="33"/>
      <c r="AN22" s="9">
        <v>4.0999999999999996</v>
      </c>
      <c r="AO22" s="33">
        <v>33</v>
      </c>
      <c r="AQ22" s="9"/>
      <c r="AR22" s="33"/>
      <c r="AS22" s="9"/>
      <c r="AT22" s="33"/>
      <c r="AU22" s="9">
        <v>3.1</v>
      </c>
      <c r="AV22" s="33">
        <v>287</v>
      </c>
      <c r="AX22" s="9">
        <v>3.5</v>
      </c>
      <c r="AY22" s="33">
        <v>14</v>
      </c>
      <c r="AZ22" s="9">
        <v>3.4</v>
      </c>
      <c r="BA22" s="33">
        <v>12</v>
      </c>
      <c r="BB22" s="9">
        <v>3.5</v>
      </c>
      <c r="BC22" s="33">
        <v>26</v>
      </c>
      <c r="BE22" s="9">
        <v>4.0999999999999996</v>
      </c>
      <c r="BF22" s="33">
        <v>20</v>
      </c>
      <c r="BG22" s="9">
        <v>4.0999999999999996</v>
      </c>
      <c r="BH22" s="33">
        <v>13</v>
      </c>
      <c r="BI22" s="9">
        <v>4.0999999999999996</v>
      </c>
      <c r="BJ22" s="33">
        <v>33</v>
      </c>
    </row>
    <row r="23" spans="1:62" x14ac:dyDescent="0.2">
      <c r="A23" s="8" t="s">
        <v>17</v>
      </c>
      <c r="B23" s="9">
        <v>3.6</v>
      </c>
      <c r="C23" s="33"/>
      <c r="D23" s="9">
        <v>3.7</v>
      </c>
      <c r="E23" s="33"/>
      <c r="F23" s="9">
        <v>3.7</v>
      </c>
      <c r="G23" s="33">
        <v>27</v>
      </c>
      <c r="I23" s="9">
        <v>3.9</v>
      </c>
      <c r="J23" s="33"/>
      <c r="K23" s="9">
        <v>4</v>
      </c>
      <c r="L23" s="33"/>
      <c r="M23" s="9">
        <v>3.9</v>
      </c>
      <c r="N23" s="33">
        <v>35</v>
      </c>
      <c r="P23" s="9"/>
      <c r="Q23" s="33"/>
      <c r="R23" s="9"/>
      <c r="S23" s="33"/>
      <c r="T23" s="9">
        <v>3.6</v>
      </c>
      <c r="U23" s="33">
        <v>295</v>
      </c>
      <c r="W23" s="9"/>
      <c r="X23" s="33"/>
      <c r="Z23" s="9">
        <v>3.9</v>
      </c>
      <c r="AA23" s="33">
        <v>855</v>
      </c>
      <c r="AC23" s="9">
        <v>3.8</v>
      </c>
      <c r="AD23" s="33"/>
      <c r="AE23" s="9">
        <v>3.5</v>
      </c>
      <c r="AF23" s="33"/>
      <c r="AG23" s="9">
        <v>3.7</v>
      </c>
      <c r="AH23" s="33">
        <v>27</v>
      </c>
      <c r="AJ23" s="9">
        <v>4.3</v>
      </c>
      <c r="AK23" s="33"/>
      <c r="AL23" s="9">
        <v>4</v>
      </c>
      <c r="AM23" s="33"/>
      <c r="AN23" s="9">
        <v>4.2</v>
      </c>
      <c r="AO23" s="33">
        <v>35</v>
      </c>
      <c r="AQ23" s="9"/>
      <c r="AR23" s="33"/>
      <c r="AS23" s="9"/>
      <c r="AT23" s="33"/>
      <c r="AU23" s="9">
        <v>3.9</v>
      </c>
      <c r="AV23" s="33">
        <v>275</v>
      </c>
      <c r="AX23" s="9">
        <v>3.6</v>
      </c>
      <c r="AY23" s="33">
        <v>14</v>
      </c>
      <c r="AZ23" s="9">
        <v>3.6</v>
      </c>
      <c r="BA23" s="33">
        <v>13</v>
      </c>
      <c r="BB23" s="9">
        <v>3.6</v>
      </c>
      <c r="BC23" s="33">
        <v>27</v>
      </c>
      <c r="BE23" s="9">
        <v>4</v>
      </c>
      <c r="BF23" s="33">
        <v>23</v>
      </c>
      <c r="BG23" s="9">
        <v>4.3</v>
      </c>
      <c r="BH23" s="33">
        <v>12</v>
      </c>
      <c r="BI23" s="9">
        <v>4.0999999999999996</v>
      </c>
      <c r="BJ23" s="33">
        <v>35</v>
      </c>
    </row>
    <row r="24" spans="1:62" x14ac:dyDescent="0.2">
      <c r="A24" s="8" t="s">
        <v>18</v>
      </c>
      <c r="B24" s="9">
        <v>3.8</v>
      </c>
      <c r="C24" s="33"/>
      <c r="D24" s="9">
        <v>4</v>
      </c>
      <c r="E24" s="33"/>
      <c r="F24" s="9">
        <v>3.9</v>
      </c>
      <c r="G24" s="33">
        <v>28</v>
      </c>
      <c r="I24" s="9">
        <v>4.2</v>
      </c>
      <c r="J24" s="33"/>
      <c r="K24" s="9">
        <v>4.0999999999999996</v>
      </c>
      <c r="L24" s="33"/>
      <c r="M24" s="9">
        <v>4.2</v>
      </c>
      <c r="N24" s="33">
        <v>36</v>
      </c>
      <c r="P24" s="9"/>
      <c r="Q24" s="33"/>
      <c r="R24" s="9"/>
      <c r="S24" s="33"/>
      <c r="T24" s="9">
        <v>3.8</v>
      </c>
      <c r="U24" s="33">
        <v>296</v>
      </c>
      <c r="W24" s="9"/>
      <c r="X24" s="33"/>
      <c r="Z24" s="9">
        <v>4.4000000000000004</v>
      </c>
      <c r="AA24" s="33">
        <v>762</v>
      </c>
      <c r="AC24" s="9">
        <v>4</v>
      </c>
      <c r="AD24" s="33"/>
      <c r="AE24" s="9">
        <v>3.8</v>
      </c>
      <c r="AF24" s="33"/>
      <c r="AG24" s="9">
        <v>3.9</v>
      </c>
      <c r="AH24" s="33">
        <v>26</v>
      </c>
      <c r="AJ24" s="9">
        <v>4.5999999999999996</v>
      </c>
      <c r="AK24" s="33"/>
      <c r="AL24" s="9">
        <v>4.3</v>
      </c>
      <c r="AM24" s="33"/>
      <c r="AN24" s="9">
        <v>4.5</v>
      </c>
      <c r="AO24" s="33">
        <v>36</v>
      </c>
      <c r="AQ24" s="9"/>
      <c r="AR24" s="33"/>
      <c r="AS24" s="9"/>
      <c r="AT24" s="33"/>
      <c r="AU24" s="9">
        <v>3.6</v>
      </c>
      <c r="AV24" s="33">
        <v>299</v>
      </c>
      <c r="AX24" s="9">
        <v>3.6</v>
      </c>
      <c r="AY24" s="33">
        <v>14</v>
      </c>
      <c r="AZ24" s="9">
        <v>3.3</v>
      </c>
      <c r="BA24" s="33">
        <v>12</v>
      </c>
      <c r="BB24" s="9">
        <v>3.5</v>
      </c>
      <c r="BC24" s="33">
        <v>26</v>
      </c>
      <c r="BE24" s="9">
        <v>4.0999999999999996</v>
      </c>
      <c r="BF24" s="33">
        <v>23</v>
      </c>
      <c r="BG24" s="9">
        <v>4.0999999999999996</v>
      </c>
      <c r="BH24" s="33">
        <v>13</v>
      </c>
      <c r="BI24" s="9">
        <v>4.0999999999999996</v>
      </c>
      <c r="BJ24" s="33">
        <v>36</v>
      </c>
    </row>
    <row r="25" spans="1:62" x14ac:dyDescent="0.2">
      <c r="A25" s="8" t="s">
        <v>19</v>
      </c>
      <c r="B25" s="9">
        <v>3.9</v>
      </c>
      <c r="C25" s="33"/>
      <c r="D25" s="9">
        <v>4.4000000000000004</v>
      </c>
      <c r="E25" s="33"/>
      <c r="F25" s="9">
        <v>4.0999999999999996</v>
      </c>
      <c r="G25" s="33">
        <v>25</v>
      </c>
      <c r="I25" s="9">
        <v>4.4000000000000004</v>
      </c>
      <c r="J25" s="33"/>
      <c r="K25" s="9">
        <v>4.4000000000000004</v>
      </c>
      <c r="L25" s="33"/>
      <c r="M25" s="9">
        <v>4.4000000000000004</v>
      </c>
      <c r="N25" s="33">
        <v>33</v>
      </c>
      <c r="P25" s="9"/>
      <c r="Q25" s="33"/>
      <c r="R25" s="9"/>
      <c r="S25" s="33"/>
      <c r="T25" s="9">
        <v>4</v>
      </c>
      <c r="U25" s="33">
        <v>289</v>
      </c>
      <c r="W25" s="9"/>
      <c r="X25" s="33"/>
      <c r="Z25" s="9">
        <v>4.4000000000000004</v>
      </c>
      <c r="AA25" s="33">
        <v>729</v>
      </c>
      <c r="AC25" s="9">
        <v>3.9</v>
      </c>
      <c r="AD25" s="33"/>
      <c r="AE25" s="9">
        <v>4.3</v>
      </c>
      <c r="AF25" s="33"/>
      <c r="AG25" s="9">
        <v>4.0999999999999996</v>
      </c>
      <c r="AH25" s="33">
        <v>23</v>
      </c>
      <c r="AJ25" s="9">
        <v>4.9000000000000004</v>
      </c>
      <c r="AK25" s="33"/>
      <c r="AL25" s="9">
        <v>4.7</v>
      </c>
      <c r="AM25" s="33"/>
      <c r="AN25" s="9">
        <v>4.8</v>
      </c>
      <c r="AO25" s="33">
        <v>33</v>
      </c>
      <c r="AQ25" s="9"/>
      <c r="AR25" s="33"/>
      <c r="AS25" s="9"/>
      <c r="AT25" s="33"/>
      <c r="AU25" s="9">
        <v>4</v>
      </c>
      <c r="AV25" s="33">
        <v>292</v>
      </c>
      <c r="AX25" s="9">
        <v>3.8</v>
      </c>
      <c r="AY25" s="33">
        <v>14</v>
      </c>
      <c r="AZ25" s="9">
        <v>3.8</v>
      </c>
      <c r="BA25" s="33">
        <v>10</v>
      </c>
      <c r="BB25" s="9">
        <v>3.8</v>
      </c>
      <c r="BC25" s="33">
        <v>24</v>
      </c>
      <c r="BE25" s="9">
        <v>4.0999999999999996</v>
      </c>
      <c r="BF25" s="33">
        <v>18</v>
      </c>
      <c r="BG25" s="9">
        <v>4.4000000000000004</v>
      </c>
      <c r="BH25" s="33">
        <v>15</v>
      </c>
      <c r="BI25" s="9">
        <v>4.3</v>
      </c>
      <c r="BJ25" s="33">
        <v>33</v>
      </c>
    </row>
    <row r="26" spans="1:62" x14ac:dyDescent="0.2">
      <c r="A26" s="8" t="s">
        <v>20</v>
      </c>
      <c r="B26" s="9">
        <v>4.5</v>
      </c>
      <c r="C26" s="33"/>
      <c r="D26" s="9">
        <v>4.9000000000000004</v>
      </c>
      <c r="E26" s="33"/>
      <c r="F26" s="9">
        <v>4.7</v>
      </c>
      <c r="G26" s="33">
        <v>25</v>
      </c>
      <c r="I26" s="9">
        <v>5</v>
      </c>
      <c r="J26" s="33"/>
      <c r="K26" s="9">
        <v>4.8</v>
      </c>
      <c r="L26" s="33"/>
      <c r="M26" s="9">
        <v>4.9000000000000004</v>
      </c>
      <c r="N26" s="33">
        <v>31</v>
      </c>
      <c r="P26" s="9"/>
      <c r="Q26" s="33"/>
      <c r="R26" s="9"/>
      <c r="S26" s="33"/>
      <c r="T26" s="9">
        <v>4.2</v>
      </c>
      <c r="U26" s="33">
        <v>291</v>
      </c>
      <c r="W26" s="9"/>
      <c r="X26" s="33"/>
      <c r="Z26" s="9">
        <v>4.4000000000000004</v>
      </c>
      <c r="AA26" s="33">
        <v>751</v>
      </c>
      <c r="AC26" s="9">
        <v>4.5</v>
      </c>
      <c r="AD26" s="33"/>
      <c r="AE26" s="9">
        <v>4.5</v>
      </c>
      <c r="AF26" s="33"/>
      <c r="AG26" s="9">
        <v>4.5</v>
      </c>
      <c r="AH26" s="33">
        <v>25</v>
      </c>
      <c r="AJ26" s="9">
        <v>5.0999999999999996</v>
      </c>
      <c r="AK26" s="33"/>
      <c r="AL26" s="9">
        <v>5.0999999999999996</v>
      </c>
      <c r="AM26" s="33"/>
      <c r="AN26" s="9">
        <v>5.0999999999999996</v>
      </c>
      <c r="AO26" s="33">
        <v>31</v>
      </c>
      <c r="AQ26" s="9"/>
      <c r="AR26" s="33"/>
      <c r="AS26" s="9"/>
      <c r="AT26" s="33"/>
      <c r="AU26" s="9">
        <v>4.0999999999999996</v>
      </c>
      <c r="AV26" s="33">
        <v>280</v>
      </c>
      <c r="AX26" s="9">
        <v>3.8</v>
      </c>
      <c r="AY26" s="33">
        <v>13</v>
      </c>
      <c r="AZ26" s="9">
        <v>4</v>
      </c>
      <c r="BA26" s="33">
        <v>11</v>
      </c>
      <c r="BB26" s="9">
        <v>3.9</v>
      </c>
      <c r="BC26" s="33">
        <v>24</v>
      </c>
      <c r="BE26" s="9">
        <v>4.2</v>
      </c>
      <c r="BF26" s="33">
        <v>18</v>
      </c>
      <c r="BG26" s="9">
        <v>4.5</v>
      </c>
      <c r="BH26" s="33">
        <v>13</v>
      </c>
      <c r="BI26" s="9">
        <v>4.3</v>
      </c>
      <c r="BJ26" s="33">
        <v>31</v>
      </c>
    </row>
    <row r="27" spans="1:62" x14ac:dyDescent="0.2">
      <c r="A27" s="8" t="s">
        <v>21</v>
      </c>
      <c r="B27" s="9">
        <v>4.7</v>
      </c>
      <c r="C27" s="33"/>
      <c r="D27" s="9">
        <v>5</v>
      </c>
      <c r="E27" s="33"/>
      <c r="F27" s="9">
        <v>4.8</v>
      </c>
      <c r="G27" s="33">
        <v>25</v>
      </c>
      <c r="I27" s="9">
        <v>5.3</v>
      </c>
      <c r="J27" s="33"/>
      <c r="K27" s="9">
        <v>4.8</v>
      </c>
      <c r="L27" s="33"/>
      <c r="M27" s="9">
        <v>5.0999999999999996</v>
      </c>
      <c r="N27" s="33">
        <v>30</v>
      </c>
      <c r="P27" s="9"/>
      <c r="Q27" s="33"/>
      <c r="R27" s="9"/>
      <c r="S27" s="33"/>
      <c r="T27" s="9">
        <v>4.3</v>
      </c>
      <c r="U27" s="33">
        <v>284</v>
      </c>
      <c r="W27" s="9"/>
      <c r="X27" s="33"/>
      <c r="Z27" s="9">
        <v>4.0999999999999996</v>
      </c>
      <c r="AA27" s="33">
        <v>802</v>
      </c>
      <c r="AC27" s="9">
        <v>4.5</v>
      </c>
      <c r="AD27" s="33"/>
      <c r="AE27" s="9">
        <v>4.5</v>
      </c>
      <c r="AF27" s="33"/>
      <c r="AG27" s="9">
        <v>4.5</v>
      </c>
      <c r="AH27" s="33">
        <v>25</v>
      </c>
      <c r="AJ27" s="9">
        <v>5.4</v>
      </c>
      <c r="AK27" s="33"/>
      <c r="AL27" s="9">
        <v>5</v>
      </c>
      <c r="AM27" s="33"/>
      <c r="AN27" s="9">
        <v>5.2</v>
      </c>
      <c r="AO27" s="33">
        <v>30</v>
      </c>
      <c r="AQ27" s="9"/>
      <c r="AR27" s="33"/>
      <c r="AS27" s="9"/>
      <c r="AT27" s="33"/>
      <c r="AU27" s="9">
        <v>4.0999999999999996</v>
      </c>
      <c r="AV27" s="33">
        <v>278</v>
      </c>
      <c r="AX27" s="9">
        <v>3.9</v>
      </c>
      <c r="AY27" s="33">
        <v>13</v>
      </c>
      <c r="AZ27" s="9">
        <v>3.9</v>
      </c>
      <c r="BA27" s="33">
        <v>11</v>
      </c>
      <c r="BB27" s="9">
        <v>3.9</v>
      </c>
      <c r="BC27" s="33">
        <v>24</v>
      </c>
      <c r="BE27" s="9">
        <v>4.3</v>
      </c>
      <c r="BF27" s="33">
        <v>19</v>
      </c>
      <c r="BG27" s="9">
        <v>4.4000000000000004</v>
      </c>
      <c r="BH27" s="33">
        <v>11</v>
      </c>
      <c r="BI27" s="9">
        <v>4.3</v>
      </c>
      <c r="BJ27" s="33">
        <v>30</v>
      </c>
    </row>
    <row r="28" spans="1:62" x14ac:dyDescent="0.2">
      <c r="A28" s="8" t="s">
        <v>22</v>
      </c>
      <c r="B28" s="9">
        <v>4.9000000000000004</v>
      </c>
      <c r="C28" s="33"/>
      <c r="D28" s="9">
        <v>5.5</v>
      </c>
      <c r="E28" s="33"/>
      <c r="F28" s="9">
        <v>5.0999999999999996</v>
      </c>
      <c r="G28" s="33">
        <v>23</v>
      </c>
      <c r="I28" s="9">
        <v>5.5</v>
      </c>
      <c r="J28" s="33"/>
      <c r="K28" s="9">
        <v>5.2</v>
      </c>
      <c r="L28" s="33"/>
      <c r="M28" s="9">
        <v>5.4</v>
      </c>
      <c r="N28" s="33">
        <v>28</v>
      </c>
      <c r="P28" s="9"/>
      <c r="Q28" s="33"/>
      <c r="R28" s="9"/>
      <c r="S28" s="33"/>
      <c r="T28" s="9">
        <v>4.7</v>
      </c>
      <c r="U28" s="33">
        <v>300</v>
      </c>
      <c r="W28" s="9"/>
      <c r="X28" s="33"/>
      <c r="Z28" s="9">
        <v>4.9000000000000004</v>
      </c>
      <c r="AA28" s="33">
        <v>789</v>
      </c>
      <c r="AC28" s="9">
        <v>4.5999999999999996</v>
      </c>
      <c r="AD28" s="33"/>
      <c r="AE28" s="9">
        <v>4.9000000000000004</v>
      </c>
      <c r="AF28" s="33"/>
      <c r="AG28" s="9">
        <v>4.7</v>
      </c>
      <c r="AH28" s="33">
        <v>23</v>
      </c>
      <c r="AJ28" s="9">
        <v>5.6</v>
      </c>
      <c r="AK28" s="33"/>
      <c r="AL28" s="9">
        <v>5.0999999999999996</v>
      </c>
      <c r="AM28" s="33"/>
      <c r="AN28" s="9">
        <v>5.4</v>
      </c>
      <c r="AO28" s="33">
        <v>28</v>
      </c>
      <c r="AQ28" s="9"/>
      <c r="AR28" s="33"/>
      <c r="AS28" s="9"/>
      <c r="AT28" s="33"/>
      <c r="AU28" s="9">
        <v>4.5</v>
      </c>
      <c r="AV28" s="33">
        <v>293</v>
      </c>
      <c r="AX28" s="9">
        <v>3.9</v>
      </c>
      <c r="AY28" s="33">
        <v>13</v>
      </c>
      <c r="AZ28" s="9">
        <v>4.0999999999999996</v>
      </c>
      <c r="BA28" s="33">
        <v>10</v>
      </c>
      <c r="BB28" s="9">
        <v>4</v>
      </c>
      <c r="BC28" s="33">
        <v>23</v>
      </c>
      <c r="BE28" s="9">
        <v>4</v>
      </c>
      <c r="BF28" s="33">
        <v>17</v>
      </c>
      <c r="BG28" s="9">
        <v>4.5</v>
      </c>
      <c r="BH28" s="33">
        <v>11</v>
      </c>
      <c r="BI28" s="9">
        <v>4.2</v>
      </c>
      <c r="BJ28" s="33">
        <v>28</v>
      </c>
    </row>
    <row r="29" spans="1:62" x14ac:dyDescent="0.2">
      <c r="A29" s="8" t="s">
        <v>23</v>
      </c>
      <c r="B29" s="9">
        <v>5.2</v>
      </c>
      <c r="C29" s="33"/>
      <c r="D29" s="9">
        <v>5.5</v>
      </c>
      <c r="E29" s="33"/>
      <c r="F29" s="9">
        <v>5.3</v>
      </c>
      <c r="G29" s="33">
        <v>21</v>
      </c>
      <c r="I29" s="9">
        <v>5.5</v>
      </c>
      <c r="J29" s="33"/>
      <c r="K29" s="9">
        <v>5.2</v>
      </c>
      <c r="L29" s="33"/>
      <c r="M29" s="9">
        <v>5.4</v>
      </c>
      <c r="N29" s="33">
        <v>29</v>
      </c>
      <c r="P29" s="9"/>
      <c r="Q29" s="33"/>
      <c r="R29" s="9"/>
      <c r="S29" s="33"/>
      <c r="T29" s="9">
        <v>4.8</v>
      </c>
      <c r="U29" s="33">
        <v>298</v>
      </c>
      <c r="W29" s="9"/>
      <c r="X29" s="33"/>
      <c r="Z29" s="9">
        <v>5.6</v>
      </c>
      <c r="AA29" s="33">
        <v>764</v>
      </c>
      <c r="AC29" s="9">
        <v>5</v>
      </c>
      <c r="AD29" s="33"/>
      <c r="AE29" s="9">
        <v>5.7</v>
      </c>
      <c r="AF29" s="33"/>
      <c r="AG29" s="9">
        <v>5.3</v>
      </c>
      <c r="AH29" s="33">
        <v>21</v>
      </c>
      <c r="AJ29" s="9">
        <v>5.6</v>
      </c>
      <c r="AK29" s="33"/>
      <c r="AL29" s="9">
        <v>5.3</v>
      </c>
      <c r="AM29" s="33"/>
      <c r="AN29" s="9">
        <v>5.5</v>
      </c>
      <c r="AO29" s="33">
        <v>29</v>
      </c>
      <c r="AQ29" s="9"/>
      <c r="AR29" s="33"/>
      <c r="AS29" s="9"/>
      <c r="AT29" s="33"/>
      <c r="AU29" s="9">
        <v>4.7</v>
      </c>
      <c r="AV29" s="33">
        <v>289</v>
      </c>
      <c r="AX29" s="9">
        <v>3.9</v>
      </c>
      <c r="AY29" s="33">
        <v>13</v>
      </c>
      <c r="AZ29" s="9">
        <v>4.0999999999999996</v>
      </c>
      <c r="BA29" s="33">
        <v>8</v>
      </c>
      <c r="BB29" s="9">
        <v>4</v>
      </c>
      <c r="BC29" s="33">
        <v>21</v>
      </c>
      <c r="BE29" s="9">
        <v>4.3</v>
      </c>
      <c r="BF29" s="33">
        <v>18</v>
      </c>
      <c r="BG29" s="9">
        <v>4.5999999999999996</v>
      </c>
      <c r="BH29" s="33">
        <v>10</v>
      </c>
      <c r="BI29" s="9">
        <v>4.4000000000000004</v>
      </c>
      <c r="BJ29" s="33">
        <v>28</v>
      </c>
    </row>
    <row r="30" spans="1:62" x14ac:dyDescent="0.2">
      <c r="A30" s="8" t="s">
        <v>24</v>
      </c>
      <c r="B30" s="9">
        <v>5.4</v>
      </c>
      <c r="C30" s="33"/>
      <c r="D30" s="9">
        <v>5.7</v>
      </c>
      <c r="E30" s="33"/>
      <c r="F30" s="9">
        <v>5.6</v>
      </c>
      <c r="G30" s="33">
        <v>18</v>
      </c>
      <c r="I30" s="9">
        <v>5.6</v>
      </c>
      <c r="J30" s="33"/>
      <c r="K30" s="9">
        <v>5.6</v>
      </c>
      <c r="L30" s="33"/>
      <c r="M30" s="9">
        <v>5.6</v>
      </c>
      <c r="N30" s="33">
        <v>26</v>
      </c>
      <c r="P30" s="9"/>
      <c r="Q30" s="33"/>
      <c r="R30" s="9"/>
      <c r="S30" s="33"/>
      <c r="T30" s="9">
        <v>5</v>
      </c>
      <c r="U30" s="33">
        <v>290</v>
      </c>
      <c r="W30" s="9"/>
      <c r="X30" s="33"/>
      <c r="Z30" s="9">
        <v>5.2</v>
      </c>
      <c r="AA30" s="33">
        <v>821</v>
      </c>
      <c r="AC30" s="9">
        <v>4.3</v>
      </c>
      <c r="AD30" s="33">
        <v>9</v>
      </c>
      <c r="AE30" s="9">
        <v>4.5999999999999996</v>
      </c>
      <c r="AF30" s="33">
        <v>9</v>
      </c>
      <c r="AG30" s="9">
        <v>4.4000000000000004</v>
      </c>
      <c r="AH30" s="33">
        <v>18</v>
      </c>
      <c r="AJ30" s="9">
        <v>4.9000000000000004</v>
      </c>
      <c r="AK30" s="33">
        <v>14</v>
      </c>
      <c r="AL30" s="9">
        <v>4.9000000000000004</v>
      </c>
      <c r="AM30" s="33">
        <v>12</v>
      </c>
      <c r="AN30" s="9">
        <v>4.9000000000000004</v>
      </c>
      <c r="AO30" s="33">
        <v>26</v>
      </c>
      <c r="AQ30" s="9"/>
      <c r="AR30" s="33"/>
      <c r="AS30" s="9"/>
      <c r="AT30" s="33"/>
      <c r="AU30" s="9">
        <v>4.2</v>
      </c>
      <c r="AV30" s="33">
        <v>285</v>
      </c>
      <c r="AX30" s="9">
        <v>3.7</v>
      </c>
      <c r="AY30" s="33">
        <v>9</v>
      </c>
      <c r="AZ30" s="9">
        <v>4.0999999999999996</v>
      </c>
      <c r="BA30" s="33">
        <v>9</v>
      </c>
      <c r="BB30" s="9">
        <v>3.9</v>
      </c>
      <c r="BC30" s="33">
        <v>18</v>
      </c>
      <c r="BE30" s="9">
        <v>4.0999999999999996</v>
      </c>
      <c r="BF30" s="33">
        <v>14</v>
      </c>
      <c r="BG30" s="9">
        <v>4.5</v>
      </c>
      <c r="BH30" s="33">
        <v>12</v>
      </c>
      <c r="BI30" s="9">
        <v>4.3</v>
      </c>
      <c r="BJ30" s="33">
        <v>26</v>
      </c>
    </row>
    <row r="31" spans="1:62" x14ac:dyDescent="0.2">
      <c r="A31" s="8" t="s">
        <v>25</v>
      </c>
      <c r="B31" s="9">
        <v>5.7</v>
      </c>
      <c r="C31" s="33"/>
      <c r="D31" s="9">
        <v>5.8</v>
      </c>
      <c r="E31" s="33"/>
      <c r="F31" s="9">
        <v>5.8</v>
      </c>
      <c r="G31" s="33">
        <v>18</v>
      </c>
      <c r="I31" s="9">
        <v>5.8</v>
      </c>
      <c r="J31" s="33"/>
      <c r="K31" s="9">
        <v>6</v>
      </c>
      <c r="L31" s="33"/>
      <c r="M31" s="9">
        <v>5.9</v>
      </c>
      <c r="N31" s="33">
        <v>29</v>
      </c>
      <c r="P31" s="9"/>
      <c r="Q31" s="33"/>
      <c r="R31" s="9"/>
      <c r="S31" s="33"/>
      <c r="T31" s="9">
        <v>5.3</v>
      </c>
      <c r="U31" s="33">
        <v>281</v>
      </c>
      <c r="W31" s="9"/>
      <c r="X31" s="33"/>
      <c r="Z31" s="9">
        <v>5.2</v>
      </c>
      <c r="AA31" s="33">
        <v>827</v>
      </c>
      <c r="AC31" s="9">
        <v>4.7</v>
      </c>
      <c r="AD31" s="33">
        <v>8</v>
      </c>
      <c r="AE31" s="9">
        <v>5</v>
      </c>
      <c r="AF31" s="33">
        <v>10</v>
      </c>
      <c r="AG31" s="9">
        <v>4.8</v>
      </c>
      <c r="AH31" s="33">
        <v>18</v>
      </c>
      <c r="AJ31" s="9">
        <v>4.8</v>
      </c>
      <c r="AK31" s="33">
        <v>16</v>
      </c>
      <c r="AL31" s="9">
        <v>5.3</v>
      </c>
      <c r="AM31" s="33">
        <v>13</v>
      </c>
      <c r="AN31" s="9">
        <v>5</v>
      </c>
      <c r="AO31" s="33">
        <v>29</v>
      </c>
      <c r="AQ31" s="9"/>
      <c r="AR31" s="33"/>
      <c r="AS31" s="9"/>
      <c r="AT31" s="33"/>
      <c r="AU31" s="9">
        <v>4.5999999999999996</v>
      </c>
      <c r="AV31" s="33">
        <v>278</v>
      </c>
      <c r="AX31" s="9">
        <v>3.8</v>
      </c>
      <c r="AY31" s="33">
        <v>8</v>
      </c>
      <c r="AZ31" s="9">
        <v>4.5</v>
      </c>
      <c r="BA31" s="33">
        <v>9</v>
      </c>
      <c r="BB31" s="9">
        <v>4.2</v>
      </c>
      <c r="BC31" s="33">
        <v>17</v>
      </c>
      <c r="BE31" s="9">
        <v>4.3</v>
      </c>
      <c r="BF31" s="33">
        <v>16</v>
      </c>
      <c r="BG31" s="9">
        <v>4.7</v>
      </c>
      <c r="BH31" s="33">
        <v>13</v>
      </c>
      <c r="BI31" s="9">
        <v>4.5</v>
      </c>
      <c r="BJ31" s="33">
        <v>29</v>
      </c>
    </row>
    <row r="32" spans="1:62" x14ac:dyDescent="0.2">
      <c r="A32" s="8" t="s">
        <v>26</v>
      </c>
      <c r="B32" s="9">
        <v>5.8</v>
      </c>
      <c r="C32" s="33"/>
      <c r="D32" s="9">
        <v>6.4</v>
      </c>
      <c r="E32" s="33"/>
      <c r="F32" s="9">
        <v>6.1</v>
      </c>
      <c r="G32" s="33">
        <v>15</v>
      </c>
      <c r="I32" s="9">
        <v>5.6</v>
      </c>
      <c r="J32" s="33"/>
      <c r="K32" s="9">
        <v>6.2</v>
      </c>
      <c r="L32" s="33"/>
      <c r="M32" s="9">
        <v>5.8</v>
      </c>
      <c r="N32" s="33">
        <v>23</v>
      </c>
      <c r="P32" s="9"/>
      <c r="Q32" s="33"/>
      <c r="R32" s="9"/>
      <c r="S32" s="33"/>
      <c r="T32" s="9">
        <v>5.3</v>
      </c>
      <c r="U32" s="33">
        <v>300</v>
      </c>
      <c r="W32" s="9"/>
      <c r="X32" s="33"/>
      <c r="Z32" s="9">
        <v>4.3</v>
      </c>
      <c r="AA32" s="33">
        <v>785</v>
      </c>
      <c r="AC32" s="9">
        <v>4.7</v>
      </c>
      <c r="AD32" s="33">
        <v>7</v>
      </c>
      <c r="AE32" s="9">
        <v>4.9000000000000004</v>
      </c>
      <c r="AF32" s="33">
        <v>8</v>
      </c>
      <c r="AG32" s="9">
        <v>4.8</v>
      </c>
      <c r="AH32" s="33">
        <v>15</v>
      </c>
      <c r="AJ32" s="9">
        <v>4.9000000000000004</v>
      </c>
      <c r="AK32" s="33">
        <v>13</v>
      </c>
      <c r="AL32" s="9">
        <v>5.0999999999999996</v>
      </c>
      <c r="AM32" s="33">
        <v>10</v>
      </c>
      <c r="AN32" s="9">
        <v>5</v>
      </c>
      <c r="AO32" s="33">
        <v>23</v>
      </c>
      <c r="AQ32" s="9"/>
      <c r="AR32" s="33"/>
      <c r="AS32" s="9"/>
      <c r="AT32" s="33"/>
      <c r="AU32" s="9">
        <v>4.8</v>
      </c>
      <c r="AV32" s="33">
        <v>282</v>
      </c>
      <c r="AX32" s="9">
        <v>3.8</v>
      </c>
      <c r="AY32" s="33">
        <v>7</v>
      </c>
      <c r="AZ32" s="9">
        <v>4.2</v>
      </c>
      <c r="BA32" s="33">
        <v>8</v>
      </c>
      <c r="BB32" s="9">
        <v>4</v>
      </c>
      <c r="BC32" s="33">
        <v>15</v>
      </c>
      <c r="BE32" s="9">
        <v>4.3</v>
      </c>
      <c r="BF32" s="33">
        <v>13</v>
      </c>
      <c r="BG32" s="9">
        <v>4.5999999999999996</v>
      </c>
      <c r="BH32" s="33">
        <v>10</v>
      </c>
      <c r="BI32" s="9">
        <v>4.4000000000000004</v>
      </c>
      <c r="BJ32" s="33">
        <v>23</v>
      </c>
    </row>
    <row r="33" spans="1:62" x14ac:dyDescent="0.2">
      <c r="A33" s="8" t="s">
        <v>27</v>
      </c>
      <c r="B33" s="9">
        <v>5.2</v>
      </c>
      <c r="C33" s="33"/>
      <c r="D33" s="9">
        <v>5.7</v>
      </c>
      <c r="E33" s="33"/>
      <c r="F33" s="9">
        <v>5.4</v>
      </c>
      <c r="G33" s="33">
        <v>14</v>
      </c>
      <c r="I33" s="9">
        <v>5.2</v>
      </c>
      <c r="J33" s="33"/>
      <c r="K33" s="9">
        <v>5.9</v>
      </c>
      <c r="L33" s="33"/>
      <c r="M33" s="9">
        <v>5.5</v>
      </c>
      <c r="N33" s="33">
        <v>25</v>
      </c>
      <c r="P33" s="9"/>
      <c r="Q33" s="33"/>
      <c r="R33" s="9"/>
      <c r="S33" s="33"/>
      <c r="T33" s="9">
        <v>4.5</v>
      </c>
      <c r="U33" s="33">
        <v>300</v>
      </c>
      <c r="W33" s="9"/>
      <c r="X33" s="33"/>
      <c r="Z33" s="9">
        <v>4.5</v>
      </c>
      <c r="AA33" s="33">
        <v>831</v>
      </c>
      <c r="AC33" s="9">
        <v>3.8</v>
      </c>
      <c r="AD33" s="33">
        <v>9</v>
      </c>
      <c r="AE33" s="9">
        <v>3.6</v>
      </c>
      <c r="AF33" s="33">
        <v>5</v>
      </c>
      <c r="AG33" s="9">
        <v>3.8</v>
      </c>
      <c r="AH33" s="33">
        <v>14</v>
      </c>
      <c r="AJ33" s="9">
        <v>3.7</v>
      </c>
      <c r="AK33" s="33">
        <v>15</v>
      </c>
      <c r="AL33" s="9">
        <v>4.2</v>
      </c>
      <c r="AM33" s="33">
        <v>10</v>
      </c>
      <c r="AN33" s="9">
        <v>3.9</v>
      </c>
      <c r="AO33" s="33">
        <v>25</v>
      </c>
      <c r="AQ33" s="9"/>
      <c r="AR33" s="33"/>
      <c r="AS33" s="9"/>
      <c r="AT33" s="33"/>
      <c r="AU33" s="9">
        <v>4</v>
      </c>
      <c r="AV33" s="33">
        <v>291</v>
      </c>
      <c r="AX33" s="9">
        <v>3.8</v>
      </c>
      <c r="AY33" s="33">
        <v>9</v>
      </c>
      <c r="AZ33" s="9">
        <v>4.3</v>
      </c>
      <c r="BA33" s="33">
        <v>5</v>
      </c>
      <c r="BB33" s="9">
        <v>4</v>
      </c>
      <c r="BC33" s="33">
        <v>14</v>
      </c>
      <c r="BE33" s="9">
        <v>3.8</v>
      </c>
      <c r="BF33" s="33">
        <v>15</v>
      </c>
      <c r="BG33" s="9">
        <v>4.5</v>
      </c>
      <c r="BH33" s="33">
        <v>10</v>
      </c>
      <c r="BI33" s="9">
        <v>4.0999999999999996</v>
      </c>
      <c r="BJ33" s="33">
        <v>25</v>
      </c>
    </row>
    <row r="34" spans="1:62" x14ac:dyDescent="0.2">
      <c r="A34" s="8" t="s">
        <v>28</v>
      </c>
      <c r="B34" s="9">
        <v>3.9</v>
      </c>
      <c r="C34" s="33"/>
      <c r="D34" s="9">
        <v>4.2</v>
      </c>
      <c r="E34" s="33"/>
      <c r="F34" s="9">
        <v>4.0999999999999996</v>
      </c>
      <c r="G34" s="33">
        <v>32</v>
      </c>
      <c r="I34" s="9">
        <v>3.7</v>
      </c>
      <c r="J34" s="33"/>
      <c r="K34" s="9">
        <v>3.6</v>
      </c>
      <c r="L34" s="33"/>
      <c r="M34" s="9">
        <v>3.7</v>
      </c>
      <c r="N34" s="33">
        <v>67</v>
      </c>
      <c r="P34" s="9">
        <v>2.6</v>
      </c>
      <c r="Q34" s="33"/>
      <c r="R34" s="9">
        <v>2.8</v>
      </c>
      <c r="S34" s="33"/>
      <c r="T34" s="9">
        <v>2.7</v>
      </c>
      <c r="U34" s="33">
        <v>545</v>
      </c>
      <c r="W34" s="9"/>
      <c r="X34" s="33"/>
      <c r="Z34" s="9">
        <v>2.6</v>
      </c>
      <c r="AA34" s="33">
        <v>821</v>
      </c>
      <c r="AC34" s="9">
        <v>3.3</v>
      </c>
      <c r="AD34" s="33"/>
      <c r="AE34" s="9">
        <v>4.2</v>
      </c>
      <c r="AF34" s="33"/>
      <c r="AG34" s="9">
        <v>3.7</v>
      </c>
      <c r="AH34" s="33">
        <v>32</v>
      </c>
      <c r="AJ34" s="9">
        <v>3.2</v>
      </c>
      <c r="AK34" s="33"/>
      <c r="AL34" s="9">
        <v>3</v>
      </c>
      <c r="AM34" s="33"/>
      <c r="AN34" s="9">
        <v>3.1</v>
      </c>
      <c r="AO34" s="33">
        <v>68</v>
      </c>
      <c r="AQ34" s="9">
        <v>3.5</v>
      </c>
      <c r="AR34" s="33"/>
      <c r="AS34" s="9">
        <v>3.4</v>
      </c>
      <c r="AT34" s="33"/>
      <c r="AU34" s="9">
        <v>3.5</v>
      </c>
      <c r="AV34" s="33">
        <v>512</v>
      </c>
      <c r="AX34" s="9">
        <v>4</v>
      </c>
      <c r="AY34" s="33">
        <v>16</v>
      </c>
      <c r="AZ34" s="9">
        <v>4.5999999999999996</v>
      </c>
      <c r="BA34" s="33">
        <v>16</v>
      </c>
      <c r="BB34" s="9">
        <v>4.3</v>
      </c>
      <c r="BC34" s="33">
        <v>32</v>
      </c>
      <c r="BE34" s="9">
        <v>4.0999999999999996</v>
      </c>
      <c r="BF34" s="33">
        <v>21</v>
      </c>
      <c r="BG34" s="9">
        <v>4</v>
      </c>
      <c r="BH34" s="33">
        <v>44</v>
      </c>
      <c r="BI34" s="9">
        <v>4.0999999999999996</v>
      </c>
      <c r="BJ34" s="33">
        <v>65</v>
      </c>
    </row>
    <row r="35" spans="1:62" x14ac:dyDescent="0.2">
      <c r="A35" s="8" t="s">
        <v>29</v>
      </c>
      <c r="B35" s="9">
        <v>3.5</v>
      </c>
      <c r="C35" s="33"/>
      <c r="D35" s="9">
        <v>4</v>
      </c>
      <c r="E35" s="33"/>
      <c r="F35" s="9">
        <v>3.8</v>
      </c>
      <c r="G35" s="33">
        <v>26</v>
      </c>
      <c r="I35" s="9">
        <v>3.4</v>
      </c>
      <c r="J35" s="33"/>
      <c r="K35" s="9">
        <v>3</v>
      </c>
      <c r="L35" s="33"/>
      <c r="M35" s="9">
        <v>3.1</v>
      </c>
      <c r="N35" s="33">
        <v>110</v>
      </c>
      <c r="P35" s="9">
        <v>2.2999999999999998</v>
      </c>
      <c r="Q35" s="33"/>
      <c r="R35" s="9">
        <v>2.4</v>
      </c>
      <c r="S35" s="33"/>
      <c r="T35" s="9">
        <v>2.2999999999999998</v>
      </c>
      <c r="U35" s="33">
        <v>520</v>
      </c>
      <c r="W35" s="9"/>
      <c r="X35" s="33"/>
      <c r="Z35" s="9">
        <v>2.2999999999999998</v>
      </c>
      <c r="AA35" s="33">
        <v>797</v>
      </c>
      <c r="AC35" s="9">
        <v>3.5</v>
      </c>
      <c r="AD35" s="33"/>
      <c r="AE35" s="9">
        <v>3.9</v>
      </c>
      <c r="AF35" s="33"/>
      <c r="AG35" s="9">
        <v>3.7</v>
      </c>
      <c r="AH35" s="33">
        <v>26</v>
      </c>
      <c r="AJ35" s="9">
        <v>3.2</v>
      </c>
      <c r="AK35" s="33"/>
      <c r="AL35" s="9">
        <v>3.2</v>
      </c>
      <c r="AM35" s="33"/>
      <c r="AN35" s="9">
        <v>3.2</v>
      </c>
      <c r="AO35" s="33">
        <v>110</v>
      </c>
      <c r="AQ35" s="9">
        <v>3.3</v>
      </c>
      <c r="AR35" s="33"/>
      <c r="AS35" s="9">
        <v>3.1</v>
      </c>
      <c r="AT35" s="33"/>
      <c r="AU35" s="9">
        <v>3.2</v>
      </c>
      <c r="AV35" s="33">
        <v>493</v>
      </c>
      <c r="AX35" s="9">
        <v>4.0999999999999996</v>
      </c>
      <c r="AY35" s="33">
        <v>13</v>
      </c>
      <c r="AZ35" s="9">
        <v>4.4000000000000004</v>
      </c>
      <c r="BA35" s="33">
        <v>13</v>
      </c>
      <c r="BB35" s="9">
        <v>4.2</v>
      </c>
      <c r="BC35" s="33">
        <v>26</v>
      </c>
      <c r="BE35" s="9">
        <v>4.0999999999999996</v>
      </c>
      <c r="BF35" s="33">
        <v>27</v>
      </c>
      <c r="BG35" s="9">
        <v>3.9</v>
      </c>
      <c r="BH35" s="33">
        <v>78</v>
      </c>
      <c r="BI35" s="9">
        <v>4</v>
      </c>
      <c r="BJ35" s="33">
        <v>105</v>
      </c>
    </row>
    <row r="36" spans="1:62" x14ac:dyDescent="0.2">
      <c r="A36" s="8" t="s">
        <v>30</v>
      </c>
      <c r="B36" s="9">
        <v>3.4</v>
      </c>
      <c r="C36" s="33"/>
      <c r="D36" s="9">
        <v>4</v>
      </c>
      <c r="E36" s="33"/>
      <c r="F36" s="9">
        <v>3.7</v>
      </c>
      <c r="G36" s="33">
        <v>28</v>
      </c>
      <c r="I36" s="9">
        <v>3.5</v>
      </c>
      <c r="J36" s="33"/>
      <c r="K36" s="9">
        <v>3.2</v>
      </c>
      <c r="L36" s="33"/>
      <c r="M36" s="9">
        <v>3.3</v>
      </c>
      <c r="N36" s="33">
        <v>93</v>
      </c>
      <c r="P36" s="9">
        <v>2.6</v>
      </c>
      <c r="Q36" s="33"/>
      <c r="R36" s="9">
        <v>2.4</v>
      </c>
      <c r="S36" s="33"/>
      <c r="T36" s="9">
        <v>2.5</v>
      </c>
      <c r="U36" s="33">
        <v>526</v>
      </c>
      <c r="W36" s="9"/>
      <c r="X36" s="33"/>
      <c r="Z36" s="9">
        <v>2.5</v>
      </c>
      <c r="AA36" s="33">
        <v>785</v>
      </c>
      <c r="AC36" s="9">
        <v>3.5</v>
      </c>
      <c r="AD36" s="33"/>
      <c r="AE36" s="9">
        <v>4.0999999999999996</v>
      </c>
      <c r="AF36" s="33"/>
      <c r="AG36" s="9">
        <v>3.8</v>
      </c>
      <c r="AH36" s="33">
        <v>28</v>
      </c>
      <c r="AJ36" s="9">
        <v>3.4</v>
      </c>
      <c r="AK36" s="33"/>
      <c r="AL36" s="9">
        <v>3.6</v>
      </c>
      <c r="AM36" s="33"/>
      <c r="AN36" s="9">
        <v>3.5</v>
      </c>
      <c r="AO36" s="33">
        <v>93</v>
      </c>
      <c r="AQ36" s="9">
        <v>3.5</v>
      </c>
      <c r="AR36" s="33"/>
      <c r="AS36" s="9">
        <v>3.4</v>
      </c>
      <c r="AT36" s="33"/>
      <c r="AU36" s="9">
        <v>3.4</v>
      </c>
      <c r="AV36" s="33">
        <v>503</v>
      </c>
      <c r="AX36" s="9">
        <v>3.9</v>
      </c>
      <c r="AY36" s="33">
        <v>13</v>
      </c>
      <c r="AZ36" s="9">
        <v>4.5</v>
      </c>
      <c r="BA36" s="33">
        <v>15</v>
      </c>
      <c r="BB36" s="9">
        <v>4.3</v>
      </c>
      <c r="BC36" s="33">
        <v>28</v>
      </c>
      <c r="BE36" s="9">
        <v>4.2</v>
      </c>
      <c r="BF36" s="33">
        <v>25</v>
      </c>
      <c r="BG36" s="9">
        <v>4</v>
      </c>
      <c r="BH36" s="33">
        <v>65</v>
      </c>
      <c r="BI36" s="9">
        <v>4</v>
      </c>
      <c r="BJ36" s="33">
        <v>90</v>
      </c>
    </row>
    <row r="37" spans="1:62" x14ac:dyDescent="0.2">
      <c r="A37" s="8" t="s">
        <v>31</v>
      </c>
      <c r="B37" s="9">
        <v>3.4</v>
      </c>
      <c r="C37" s="33"/>
      <c r="D37" s="9">
        <v>4</v>
      </c>
      <c r="E37" s="33"/>
      <c r="F37" s="9">
        <v>3.8</v>
      </c>
      <c r="G37" s="33">
        <v>27</v>
      </c>
      <c r="I37" s="9">
        <v>3.8</v>
      </c>
      <c r="J37" s="33"/>
      <c r="K37" s="9">
        <v>3.4</v>
      </c>
      <c r="L37" s="33"/>
      <c r="M37" s="9">
        <v>3.5</v>
      </c>
      <c r="N37" s="33">
        <v>86</v>
      </c>
      <c r="P37" s="9">
        <v>2.2999999999999998</v>
      </c>
      <c r="Q37" s="33"/>
      <c r="R37" s="9">
        <v>2.7</v>
      </c>
      <c r="S37" s="33"/>
      <c r="T37" s="9">
        <v>2.4</v>
      </c>
      <c r="U37" s="33">
        <v>501</v>
      </c>
      <c r="W37" s="9"/>
      <c r="X37" s="33"/>
      <c r="Z37" s="9">
        <v>2.4</v>
      </c>
      <c r="AA37" s="33">
        <v>830</v>
      </c>
      <c r="AC37" s="9">
        <v>3.4</v>
      </c>
      <c r="AD37" s="33"/>
      <c r="AE37" s="9">
        <v>4.0999999999999996</v>
      </c>
      <c r="AF37" s="33"/>
      <c r="AG37" s="9">
        <v>3.8</v>
      </c>
      <c r="AH37" s="33">
        <v>27</v>
      </c>
      <c r="AJ37" s="9">
        <v>3.6</v>
      </c>
      <c r="AK37" s="33"/>
      <c r="AL37" s="9">
        <v>3.7</v>
      </c>
      <c r="AM37" s="33"/>
      <c r="AN37" s="9">
        <v>3.7</v>
      </c>
      <c r="AO37" s="33">
        <v>86</v>
      </c>
      <c r="AQ37" s="9">
        <v>3</v>
      </c>
      <c r="AR37" s="33"/>
      <c r="AS37" s="9">
        <v>3</v>
      </c>
      <c r="AT37" s="33"/>
      <c r="AU37" s="9">
        <v>3</v>
      </c>
      <c r="AV37" s="33">
        <v>491</v>
      </c>
      <c r="AX37" s="9">
        <v>3.8</v>
      </c>
      <c r="AY37" s="33">
        <v>12</v>
      </c>
      <c r="AZ37" s="9">
        <v>3.9</v>
      </c>
      <c r="BA37" s="33">
        <v>14</v>
      </c>
      <c r="BB37" s="9">
        <v>3.9</v>
      </c>
      <c r="BC37" s="33">
        <v>26</v>
      </c>
      <c r="BE37" s="9">
        <v>4.3</v>
      </c>
      <c r="BF37" s="33">
        <v>27</v>
      </c>
      <c r="BG37" s="9">
        <v>4</v>
      </c>
      <c r="BH37" s="33">
        <v>57</v>
      </c>
      <c r="BI37" s="9">
        <v>4.0999999999999996</v>
      </c>
      <c r="BJ37" s="33">
        <v>84</v>
      </c>
    </row>
    <row r="38" spans="1:62" x14ac:dyDescent="0.2">
      <c r="A38" s="8" t="s">
        <v>32</v>
      </c>
      <c r="B38" s="9">
        <v>3.2</v>
      </c>
      <c r="C38" s="33"/>
      <c r="D38" s="9">
        <v>3.6</v>
      </c>
      <c r="E38" s="33"/>
      <c r="F38" s="9">
        <v>3.4</v>
      </c>
      <c r="G38" s="33">
        <v>31</v>
      </c>
      <c r="I38" s="9">
        <v>3.6</v>
      </c>
      <c r="J38" s="33"/>
      <c r="K38" s="9">
        <v>3.5</v>
      </c>
      <c r="L38" s="33"/>
      <c r="M38" s="9">
        <v>3.5</v>
      </c>
      <c r="N38" s="33">
        <v>85</v>
      </c>
      <c r="P38" s="9">
        <v>3.2</v>
      </c>
      <c r="Q38" s="33"/>
      <c r="R38" s="9">
        <v>3.1</v>
      </c>
      <c r="S38" s="33"/>
      <c r="T38" s="9">
        <v>3.1</v>
      </c>
      <c r="U38" s="33">
        <v>520</v>
      </c>
      <c r="W38" s="9"/>
      <c r="X38" s="33"/>
      <c r="Z38" s="9">
        <v>2.5</v>
      </c>
      <c r="AA38" s="33">
        <v>795</v>
      </c>
      <c r="AC38" s="9">
        <v>3.7</v>
      </c>
      <c r="AD38" s="33"/>
      <c r="AE38" s="9">
        <v>3.9</v>
      </c>
      <c r="AF38" s="33"/>
      <c r="AG38" s="9">
        <v>3.8</v>
      </c>
      <c r="AH38" s="33">
        <v>31</v>
      </c>
      <c r="AJ38" s="9">
        <v>3.7</v>
      </c>
      <c r="AK38" s="33"/>
      <c r="AL38" s="9">
        <v>3.7</v>
      </c>
      <c r="AM38" s="33"/>
      <c r="AN38" s="9">
        <v>3.7</v>
      </c>
      <c r="AO38" s="33">
        <v>85</v>
      </c>
      <c r="AQ38" s="9">
        <v>3.4</v>
      </c>
      <c r="AR38" s="33"/>
      <c r="AS38" s="9">
        <v>3.4</v>
      </c>
      <c r="AT38" s="33"/>
      <c r="AU38" s="9">
        <v>3.4</v>
      </c>
      <c r="AV38" s="33">
        <v>503</v>
      </c>
      <c r="AX38" s="9">
        <v>4.2</v>
      </c>
      <c r="AY38" s="33">
        <v>15</v>
      </c>
      <c r="AZ38" s="9">
        <v>4.0999999999999996</v>
      </c>
      <c r="BA38" s="33">
        <v>16</v>
      </c>
      <c r="BB38" s="9">
        <v>4.2</v>
      </c>
      <c r="BC38" s="33">
        <v>31</v>
      </c>
      <c r="BE38" s="9">
        <v>4.2</v>
      </c>
      <c r="BF38" s="33">
        <v>27</v>
      </c>
      <c r="BG38" s="9">
        <v>4.2</v>
      </c>
      <c r="BH38" s="33">
        <v>56</v>
      </c>
      <c r="BI38" s="9">
        <v>4.2</v>
      </c>
      <c r="BJ38" s="33">
        <v>83</v>
      </c>
    </row>
    <row r="39" spans="1:62" x14ac:dyDescent="0.2">
      <c r="A39" s="8" t="s">
        <v>33</v>
      </c>
      <c r="B39" s="9">
        <v>3.2</v>
      </c>
      <c r="C39" s="33"/>
      <c r="D39" s="9">
        <v>3.5</v>
      </c>
      <c r="E39" s="33"/>
      <c r="F39" s="9">
        <v>3.4</v>
      </c>
      <c r="G39" s="33">
        <v>23</v>
      </c>
      <c r="I39" s="9">
        <v>3.5</v>
      </c>
      <c r="J39" s="33"/>
      <c r="K39" s="9">
        <v>3.7</v>
      </c>
      <c r="L39" s="33"/>
      <c r="M39" s="9">
        <v>3.6</v>
      </c>
      <c r="N39" s="33">
        <v>74</v>
      </c>
      <c r="P39" s="9">
        <v>3</v>
      </c>
      <c r="Q39" s="33"/>
      <c r="R39" s="9">
        <v>3.2</v>
      </c>
      <c r="S39" s="33"/>
      <c r="T39" s="9">
        <v>3.1</v>
      </c>
      <c r="U39" s="33">
        <v>473</v>
      </c>
      <c r="W39" s="9"/>
      <c r="X39" s="33"/>
      <c r="Z39" s="9">
        <v>2.1</v>
      </c>
      <c r="AA39" s="33">
        <v>803</v>
      </c>
      <c r="AC39" s="9">
        <v>3.5</v>
      </c>
      <c r="AD39" s="33"/>
      <c r="AE39" s="9">
        <v>3.6</v>
      </c>
      <c r="AF39" s="33"/>
      <c r="AG39" s="9">
        <v>3.5</v>
      </c>
      <c r="AH39" s="33">
        <v>23</v>
      </c>
      <c r="AJ39" s="9">
        <v>3.5</v>
      </c>
      <c r="AK39" s="33"/>
      <c r="AL39" s="9">
        <v>3.8</v>
      </c>
      <c r="AM39" s="33"/>
      <c r="AN39" s="9">
        <v>3.7</v>
      </c>
      <c r="AO39" s="33">
        <v>74</v>
      </c>
      <c r="AQ39" s="9">
        <v>3.4</v>
      </c>
      <c r="AR39" s="33"/>
      <c r="AS39" s="9">
        <v>3.2</v>
      </c>
      <c r="AT39" s="33"/>
      <c r="AU39" s="9">
        <v>3.4</v>
      </c>
      <c r="AV39" s="33">
        <v>456</v>
      </c>
      <c r="AX39" s="9">
        <v>4</v>
      </c>
      <c r="AY39" s="33">
        <v>11</v>
      </c>
      <c r="AZ39" s="9">
        <v>4.0999999999999996</v>
      </c>
      <c r="BA39" s="33">
        <v>11</v>
      </c>
      <c r="BB39" s="9">
        <v>4.0999999999999996</v>
      </c>
      <c r="BC39" s="33">
        <v>22</v>
      </c>
      <c r="BE39" s="9">
        <v>3.9</v>
      </c>
      <c r="BF39" s="33">
        <v>24</v>
      </c>
      <c r="BG39" s="9">
        <v>4.0999999999999996</v>
      </c>
      <c r="BH39" s="33">
        <v>47</v>
      </c>
      <c r="BI39" s="9">
        <v>4</v>
      </c>
      <c r="BJ39" s="33">
        <v>71</v>
      </c>
    </row>
    <row r="40" spans="1:62" x14ac:dyDescent="0.2">
      <c r="A40" s="8" t="s">
        <v>34</v>
      </c>
      <c r="B40" s="9">
        <v>3.7</v>
      </c>
      <c r="C40" s="33"/>
      <c r="D40" s="9">
        <v>3.7</v>
      </c>
      <c r="E40" s="33"/>
      <c r="F40" s="9">
        <v>3.7</v>
      </c>
      <c r="G40" s="33">
        <v>26</v>
      </c>
      <c r="I40" s="9">
        <v>3.5</v>
      </c>
      <c r="J40" s="33"/>
      <c r="K40" s="9">
        <v>3.5</v>
      </c>
      <c r="L40" s="33"/>
      <c r="M40" s="9">
        <v>3.5</v>
      </c>
      <c r="N40" s="33">
        <v>79</v>
      </c>
      <c r="P40" s="9">
        <v>3.3</v>
      </c>
      <c r="Q40" s="33"/>
      <c r="R40" s="9">
        <v>3.2</v>
      </c>
      <c r="S40" s="33"/>
      <c r="T40" s="9">
        <v>3.2</v>
      </c>
      <c r="U40" s="33">
        <v>484</v>
      </c>
      <c r="W40" s="9"/>
      <c r="X40" s="33"/>
      <c r="Z40" s="9">
        <v>2.5</v>
      </c>
      <c r="AA40" s="33">
        <v>805</v>
      </c>
      <c r="AC40" s="9">
        <v>3.5</v>
      </c>
      <c r="AD40" s="33"/>
      <c r="AE40" s="9">
        <v>3.7</v>
      </c>
      <c r="AF40" s="33"/>
      <c r="AG40" s="9">
        <v>3.6</v>
      </c>
      <c r="AH40" s="33">
        <v>26</v>
      </c>
      <c r="AJ40" s="9">
        <v>3.5</v>
      </c>
      <c r="AK40" s="33"/>
      <c r="AL40" s="9">
        <v>3.6</v>
      </c>
      <c r="AM40" s="33"/>
      <c r="AN40" s="9">
        <v>3.6</v>
      </c>
      <c r="AO40" s="33">
        <v>79</v>
      </c>
      <c r="AQ40" s="9">
        <v>3.1</v>
      </c>
      <c r="AR40" s="33"/>
      <c r="AS40" s="9">
        <v>3.2</v>
      </c>
      <c r="AT40" s="33"/>
      <c r="AU40" s="9">
        <v>3.1</v>
      </c>
      <c r="AV40" s="33">
        <v>474</v>
      </c>
      <c r="AX40" s="9">
        <v>3.6</v>
      </c>
      <c r="AY40" s="33">
        <v>13</v>
      </c>
      <c r="AZ40" s="9">
        <v>4.0999999999999996</v>
      </c>
      <c r="BA40" s="33">
        <v>13</v>
      </c>
      <c r="BB40" s="9">
        <v>3.8</v>
      </c>
      <c r="BC40" s="33">
        <v>26</v>
      </c>
      <c r="BE40" s="9">
        <v>3.8</v>
      </c>
      <c r="BF40" s="33">
        <v>27</v>
      </c>
      <c r="BG40" s="9">
        <v>3.8</v>
      </c>
      <c r="BH40" s="33">
        <v>50</v>
      </c>
      <c r="BI40" s="9">
        <v>3.8</v>
      </c>
      <c r="BJ40" s="33">
        <v>77</v>
      </c>
    </row>
    <row r="41" spans="1:62" x14ac:dyDescent="0.2">
      <c r="A41" s="8" t="s">
        <v>35</v>
      </c>
      <c r="B41" s="9">
        <v>3.6</v>
      </c>
      <c r="C41" s="33"/>
      <c r="D41" s="9">
        <v>3.8</v>
      </c>
      <c r="E41" s="33"/>
      <c r="F41" s="9">
        <v>3.7</v>
      </c>
      <c r="G41" s="33">
        <v>24</v>
      </c>
      <c r="I41" s="9">
        <v>3.4</v>
      </c>
      <c r="J41" s="33"/>
      <c r="K41" s="9">
        <v>3.4</v>
      </c>
      <c r="L41" s="33"/>
      <c r="M41" s="9">
        <v>3.4</v>
      </c>
      <c r="N41" s="33">
        <v>72</v>
      </c>
      <c r="P41" s="9">
        <v>3.5</v>
      </c>
      <c r="Q41" s="33"/>
      <c r="R41" s="9">
        <v>3.4</v>
      </c>
      <c r="S41" s="33"/>
      <c r="T41" s="9">
        <v>3.5</v>
      </c>
      <c r="U41" s="33">
        <v>489</v>
      </c>
      <c r="W41" s="9"/>
      <c r="X41" s="33"/>
      <c r="Z41" s="9">
        <v>2.4</v>
      </c>
      <c r="AA41" s="33">
        <v>801</v>
      </c>
      <c r="AC41" s="9">
        <v>3.5</v>
      </c>
      <c r="AD41" s="33"/>
      <c r="AE41" s="9">
        <v>3.6</v>
      </c>
      <c r="AF41" s="33"/>
      <c r="AG41" s="9">
        <v>3.5</v>
      </c>
      <c r="AH41" s="33">
        <v>24</v>
      </c>
      <c r="AJ41" s="9">
        <v>3.6</v>
      </c>
      <c r="AK41" s="33"/>
      <c r="AL41" s="9">
        <v>3.8</v>
      </c>
      <c r="AM41" s="33"/>
      <c r="AN41" s="9">
        <v>3.7</v>
      </c>
      <c r="AO41" s="33">
        <v>72</v>
      </c>
      <c r="AQ41" s="9">
        <v>3.3</v>
      </c>
      <c r="AR41" s="33"/>
      <c r="AS41" s="9">
        <v>3.2</v>
      </c>
      <c r="AT41" s="33"/>
      <c r="AU41" s="9">
        <v>3.3</v>
      </c>
      <c r="AV41" s="33">
        <v>484</v>
      </c>
      <c r="AX41" s="9">
        <v>4.0999999999999996</v>
      </c>
      <c r="AY41" s="33">
        <v>12</v>
      </c>
      <c r="AZ41" s="9">
        <v>3.6</v>
      </c>
      <c r="BA41" s="33">
        <v>12</v>
      </c>
      <c r="BB41" s="9">
        <v>3.9</v>
      </c>
      <c r="BC41" s="33">
        <v>24</v>
      </c>
      <c r="BE41" s="9">
        <v>4</v>
      </c>
      <c r="BF41" s="33">
        <v>24</v>
      </c>
      <c r="BG41" s="9">
        <v>3.9</v>
      </c>
      <c r="BH41" s="33">
        <v>46</v>
      </c>
      <c r="BI41" s="9">
        <v>3.9</v>
      </c>
      <c r="BJ41" s="33">
        <v>70</v>
      </c>
    </row>
    <row r="42" spans="1:62" x14ac:dyDescent="0.2">
      <c r="A42" s="8" t="s">
        <v>36</v>
      </c>
      <c r="B42" s="9">
        <v>3.6</v>
      </c>
      <c r="C42" s="33"/>
      <c r="D42" s="9">
        <v>3.6</v>
      </c>
      <c r="E42" s="33"/>
      <c r="F42" s="9">
        <v>3.6</v>
      </c>
      <c r="G42" s="33">
        <v>27</v>
      </c>
      <c r="I42" s="9">
        <v>3.6</v>
      </c>
      <c r="J42" s="33"/>
      <c r="K42" s="9">
        <v>3.5</v>
      </c>
      <c r="L42" s="33"/>
      <c r="M42" s="9">
        <v>3.5</v>
      </c>
      <c r="N42" s="33">
        <v>72</v>
      </c>
      <c r="P42" s="9">
        <v>3.2</v>
      </c>
      <c r="Q42" s="33"/>
      <c r="R42" s="9">
        <v>3.2</v>
      </c>
      <c r="S42" s="33"/>
      <c r="T42" s="9">
        <v>3.2</v>
      </c>
      <c r="U42" s="33">
        <v>485</v>
      </c>
      <c r="W42" s="9"/>
      <c r="X42" s="33"/>
      <c r="Z42" s="9">
        <v>2.6</v>
      </c>
      <c r="AA42" s="33">
        <v>819</v>
      </c>
      <c r="AC42" s="9">
        <v>3.9</v>
      </c>
      <c r="AD42" s="33">
        <v>14</v>
      </c>
      <c r="AE42" s="9">
        <v>4.0999999999999996</v>
      </c>
      <c r="AF42" s="33">
        <v>13</v>
      </c>
      <c r="AG42" s="9">
        <v>4</v>
      </c>
      <c r="AH42" s="33">
        <v>27</v>
      </c>
      <c r="AJ42" s="9">
        <v>4</v>
      </c>
      <c r="AK42" s="33">
        <v>21</v>
      </c>
      <c r="AL42" s="9">
        <v>3.9</v>
      </c>
      <c r="AM42" s="33">
        <v>50</v>
      </c>
      <c r="AN42" s="9">
        <v>3.9</v>
      </c>
      <c r="AO42" s="33">
        <v>71</v>
      </c>
      <c r="AQ42" s="9">
        <v>3.7</v>
      </c>
      <c r="AR42" s="33"/>
      <c r="AS42" s="9">
        <v>3.4</v>
      </c>
      <c r="AT42" s="33"/>
      <c r="AU42" s="9">
        <v>3.6</v>
      </c>
      <c r="AV42" s="33">
        <v>460</v>
      </c>
      <c r="AX42" s="9">
        <v>3.8</v>
      </c>
      <c r="AY42" s="33">
        <v>14</v>
      </c>
      <c r="AZ42" s="9">
        <v>3.9</v>
      </c>
      <c r="BA42" s="33">
        <v>13</v>
      </c>
      <c r="BB42" s="9">
        <v>3.9</v>
      </c>
      <c r="BC42" s="33">
        <v>27</v>
      </c>
      <c r="BE42" s="9">
        <v>4</v>
      </c>
      <c r="BF42" s="33">
        <v>20</v>
      </c>
      <c r="BG42" s="9">
        <v>3.9</v>
      </c>
      <c r="BH42" s="33">
        <v>49</v>
      </c>
      <c r="BI42" s="9">
        <v>3.9</v>
      </c>
      <c r="BJ42" s="33">
        <v>69</v>
      </c>
    </row>
    <row r="43" spans="1:62" x14ac:dyDescent="0.2">
      <c r="A43" s="8" t="s">
        <v>37</v>
      </c>
      <c r="B43" s="9">
        <v>4</v>
      </c>
      <c r="C43" s="33"/>
      <c r="D43" s="9">
        <v>4</v>
      </c>
      <c r="E43" s="33"/>
      <c r="F43" s="9">
        <v>4</v>
      </c>
      <c r="G43" s="33">
        <v>36</v>
      </c>
      <c r="I43" s="9">
        <v>4</v>
      </c>
      <c r="J43" s="33"/>
      <c r="K43" s="9">
        <v>3.9</v>
      </c>
      <c r="L43" s="33"/>
      <c r="M43" s="9">
        <v>4</v>
      </c>
      <c r="N43" s="33">
        <v>77</v>
      </c>
      <c r="P43" s="9">
        <v>3.7</v>
      </c>
      <c r="Q43" s="33"/>
      <c r="R43" s="9">
        <v>3.7</v>
      </c>
      <c r="S43" s="33"/>
      <c r="T43" s="9">
        <v>3.7</v>
      </c>
      <c r="U43" s="33">
        <v>527</v>
      </c>
      <c r="W43" s="9"/>
      <c r="X43" s="33"/>
      <c r="Z43" s="9">
        <v>2.8</v>
      </c>
      <c r="AA43" s="33">
        <v>813</v>
      </c>
      <c r="AC43" s="9">
        <v>4</v>
      </c>
      <c r="AD43" s="33">
        <v>18</v>
      </c>
      <c r="AE43" s="9">
        <v>4.4000000000000004</v>
      </c>
      <c r="AF43" s="33">
        <v>18</v>
      </c>
      <c r="AG43" s="9">
        <v>4.2</v>
      </c>
      <c r="AH43" s="33">
        <v>36</v>
      </c>
      <c r="AJ43" s="9">
        <v>4.3</v>
      </c>
      <c r="AK43" s="33">
        <v>24</v>
      </c>
      <c r="AL43" s="9">
        <v>4.0999999999999996</v>
      </c>
      <c r="AM43" s="33">
        <v>53</v>
      </c>
      <c r="AN43" s="9">
        <v>4.0999999999999996</v>
      </c>
      <c r="AO43" s="33">
        <v>77</v>
      </c>
      <c r="AQ43" s="9">
        <v>3.7</v>
      </c>
      <c r="AR43" s="33"/>
      <c r="AS43" s="9">
        <v>3.8</v>
      </c>
      <c r="AT43" s="33"/>
      <c r="AU43" s="9">
        <v>3.7</v>
      </c>
      <c r="AV43" s="33">
        <v>488</v>
      </c>
      <c r="AX43" s="9">
        <v>3.8</v>
      </c>
      <c r="AY43" s="33">
        <v>18</v>
      </c>
      <c r="AZ43" s="9">
        <v>4.2</v>
      </c>
      <c r="BA43" s="33">
        <v>16</v>
      </c>
      <c r="BB43" s="9">
        <v>4</v>
      </c>
      <c r="BC43" s="33">
        <v>36</v>
      </c>
      <c r="BE43" s="9">
        <v>4</v>
      </c>
      <c r="BF43" s="33">
        <v>23</v>
      </c>
      <c r="BG43" s="9">
        <v>3.7</v>
      </c>
      <c r="BH43" s="33">
        <v>50</v>
      </c>
      <c r="BI43" s="9">
        <v>3.8</v>
      </c>
      <c r="BJ43" s="33">
        <v>73</v>
      </c>
    </row>
    <row r="44" spans="1:62" x14ac:dyDescent="0.2">
      <c r="A44" s="8" t="s">
        <v>38</v>
      </c>
      <c r="B44" s="9">
        <v>4</v>
      </c>
      <c r="C44" s="33"/>
      <c r="D44" s="9">
        <v>4.2</v>
      </c>
      <c r="E44" s="33"/>
      <c r="F44" s="9">
        <v>4.0999999999999996</v>
      </c>
      <c r="G44" s="33">
        <v>30</v>
      </c>
      <c r="I44" s="9">
        <v>4</v>
      </c>
      <c r="J44" s="33"/>
      <c r="K44" s="9">
        <v>3.7</v>
      </c>
      <c r="L44" s="33"/>
      <c r="M44" s="9">
        <v>3.8</v>
      </c>
      <c r="N44" s="33">
        <v>74</v>
      </c>
      <c r="P44" s="9">
        <v>3.5</v>
      </c>
      <c r="Q44" s="33"/>
      <c r="R44" s="9">
        <v>3.5</v>
      </c>
      <c r="S44" s="33"/>
      <c r="T44" s="9">
        <v>3.5</v>
      </c>
      <c r="U44" s="33">
        <v>514</v>
      </c>
      <c r="W44" s="9"/>
      <c r="X44" s="33"/>
      <c r="Z44" s="9">
        <v>2.6</v>
      </c>
      <c r="AA44" s="33">
        <v>838</v>
      </c>
      <c r="AC44" s="9">
        <v>3.9</v>
      </c>
      <c r="AD44" s="33">
        <v>15</v>
      </c>
      <c r="AE44" s="9">
        <v>4.2</v>
      </c>
      <c r="AF44" s="33">
        <v>15</v>
      </c>
      <c r="AG44" s="9">
        <v>4</v>
      </c>
      <c r="AH44" s="33">
        <v>30</v>
      </c>
      <c r="AJ44" s="9">
        <v>3.9</v>
      </c>
      <c r="AK44" s="33">
        <v>21</v>
      </c>
      <c r="AL44" s="9">
        <v>3.7</v>
      </c>
      <c r="AM44" s="33">
        <v>53</v>
      </c>
      <c r="AN44" s="9">
        <v>3.8</v>
      </c>
      <c r="AO44" s="33">
        <v>74</v>
      </c>
      <c r="AQ44" s="9">
        <v>3.4</v>
      </c>
      <c r="AR44" s="33"/>
      <c r="AS44" s="9">
        <v>3.5</v>
      </c>
      <c r="AT44" s="33"/>
      <c r="AU44" s="9">
        <v>3.4</v>
      </c>
      <c r="AV44" s="33">
        <v>501</v>
      </c>
      <c r="AX44" s="9">
        <v>4.0999999999999996</v>
      </c>
      <c r="AY44" s="33">
        <v>15</v>
      </c>
      <c r="AZ44" s="9">
        <v>4.3</v>
      </c>
      <c r="BA44" s="33">
        <v>15</v>
      </c>
      <c r="BB44" s="9">
        <v>4.2</v>
      </c>
      <c r="BC44" s="33">
        <v>30</v>
      </c>
      <c r="BE44" s="9">
        <v>3.9</v>
      </c>
      <c r="BF44" s="33">
        <v>21</v>
      </c>
      <c r="BG44" s="9">
        <v>3.8</v>
      </c>
      <c r="BH44" s="33">
        <v>51</v>
      </c>
      <c r="BI44" s="9">
        <v>3.8</v>
      </c>
      <c r="BJ44" s="33">
        <v>72</v>
      </c>
    </row>
    <row r="45" spans="1:62" x14ac:dyDescent="0.2">
      <c r="A45" s="8" t="s">
        <v>39</v>
      </c>
      <c r="B45" s="9">
        <v>4</v>
      </c>
      <c r="C45" s="33"/>
      <c r="D45" s="9">
        <v>3.9</v>
      </c>
      <c r="E45" s="33"/>
      <c r="F45" s="9">
        <v>4</v>
      </c>
      <c r="G45" s="33">
        <v>25</v>
      </c>
      <c r="I45" s="9">
        <v>3.7</v>
      </c>
      <c r="J45" s="33"/>
      <c r="K45" s="9">
        <v>3.6</v>
      </c>
      <c r="L45" s="33"/>
      <c r="M45" s="9">
        <v>3.6</v>
      </c>
      <c r="N45" s="33">
        <v>66</v>
      </c>
      <c r="P45" s="9">
        <v>3.4</v>
      </c>
      <c r="Q45" s="33"/>
      <c r="R45" s="9">
        <v>3.4</v>
      </c>
      <c r="S45" s="33"/>
      <c r="T45" s="9">
        <v>3.4</v>
      </c>
      <c r="U45" s="33">
        <v>520</v>
      </c>
      <c r="W45" s="9"/>
      <c r="X45" s="33"/>
      <c r="Z45" s="9">
        <v>2.6</v>
      </c>
      <c r="AA45" s="33">
        <v>821</v>
      </c>
      <c r="AC45" s="9">
        <v>3.6</v>
      </c>
      <c r="AD45" s="33">
        <v>13</v>
      </c>
      <c r="AE45" s="9">
        <v>3.7</v>
      </c>
      <c r="AF45" s="33">
        <v>12</v>
      </c>
      <c r="AG45" s="9">
        <v>3.7</v>
      </c>
      <c r="AH45" s="33">
        <v>25</v>
      </c>
      <c r="AJ45" s="9">
        <v>3.6</v>
      </c>
      <c r="AK45" s="33">
        <v>20</v>
      </c>
      <c r="AL45" s="9">
        <v>3.4</v>
      </c>
      <c r="AM45" s="33">
        <v>46</v>
      </c>
      <c r="AN45" s="9">
        <v>3.5</v>
      </c>
      <c r="AO45" s="33">
        <v>66</v>
      </c>
      <c r="AQ45" s="9">
        <v>3.2</v>
      </c>
      <c r="AR45" s="33"/>
      <c r="AS45" s="9">
        <v>3.2</v>
      </c>
      <c r="AT45" s="33"/>
      <c r="AU45" s="9">
        <v>3.2</v>
      </c>
      <c r="AV45" s="33">
        <v>497</v>
      </c>
      <c r="AX45" s="9">
        <v>3.8</v>
      </c>
      <c r="AY45" s="33">
        <v>13</v>
      </c>
      <c r="AZ45" s="9">
        <v>3.7</v>
      </c>
      <c r="BA45" s="33">
        <v>12</v>
      </c>
      <c r="BB45" s="9">
        <v>3.7</v>
      </c>
      <c r="BC45" s="33">
        <v>25</v>
      </c>
      <c r="BE45" s="9">
        <v>3.9</v>
      </c>
      <c r="BF45" s="33">
        <v>20</v>
      </c>
      <c r="BG45" s="9">
        <v>3.8</v>
      </c>
      <c r="BH45" s="33">
        <v>45</v>
      </c>
      <c r="BI45" s="9">
        <v>3.8</v>
      </c>
      <c r="BJ45" s="33">
        <v>65</v>
      </c>
    </row>
    <row r="46" spans="1:62" x14ac:dyDescent="0.2">
      <c r="A46" s="8" t="s">
        <v>40</v>
      </c>
      <c r="B46" s="9">
        <v>3.7</v>
      </c>
      <c r="C46" s="33">
        <v>12</v>
      </c>
      <c r="D46" s="9">
        <v>3.8</v>
      </c>
      <c r="E46" s="33">
        <v>16</v>
      </c>
      <c r="F46" s="9">
        <v>3.8</v>
      </c>
      <c r="G46" s="33">
        <v>28</v>
      </c>
      <c r="I46" s="9">
        <v>3.7</v>
      </c>
      <c r="J46" s="33">
        <v>23</v>
      </c>
      <c r="K46" s="9">
        <v>3.5</v>
      </c>
      <c r="L46" s="33">
        <v>51</v>
      </c>
      <c r="M46" s="9">
        <v>3.6</v>
      </c>
      <c r="N46" s="33">
        <v>74</v>
      </c>
      <c r="P46" s="9">
        <v>3.1</v>
      </c>
      <c r="Q46" s="33"/>
      <c r="R46" s="9">
        <v>3.5</v>
      </c>
      <c r="S46" s="33"/>
      <c r="T46" s="9">
        <v>3.2</v>
      </c>
      <c r="U46" s="33">
        <v>490</v>
      </c>
      <c r="W46" s="9"/>
      <c r="X46" s="33"/>
      <c r="Z46" s="9">
        <v>2.4</v>
      </c>
      <c r="AA46" s="33">
        <v>800</v>
      </c>
      <c r="AC46" s="9">
        <v>3.7</v>
      </c>
      <c r="AD46" s="33">
        <v>12</v>
      </c>
      <c r="AE46" s="9">
        <v>3.6</v>
      </c>
      <c r="AF46" s="33">
        <v>16</v>
      </c>
      <c r="AG46" s="9">
        <v>3.6</v>
      </c>
      <c r="AH46" s="33">
        <v>28</v>
      </c>
      <c r="AJ46" s="9">
        <v>3.9</v>
      </c>
      <c r="AK46" s="33">
        <v>23</v>
      </c>
      <c r="AL46" s="9">
        <v>3.7</v>
      </c>
      <c r="AM46" s="33">
        <v>51</v>
      </c>
      <c r="AN46" s="9">
        <v>3.7</v>
      </c>
      <c r="AO46" s="33">
        <v>74</v>
      </c>
      <c r="AQ46" s="9">
        <v>3.3</v>
      </c>
      <c r="AR46" s="33"/>
      <c r="AS46" s="9">
        <v>3.5</v>
      </c>
      <c r="AT46" s="33"/>
      <c r="AU46" s="9">
        <v>3.4</v>
      </c>
      <c r="AV46" s="33">
        <v>458</v>
      </c>
      <c r="AX46" s="9">
        <v>4</v>
      </c>
      <c r="AY46" s="33">
        <v>12</v>
      </c>
      <c r="AZ46" s="9">
        <v>3.5</v>
      </c>
      <c r="BA46" s="33">
        <v>16</v>
      </c>
      <c r="BB46" s="9">
        <v>3.7</v>
      </c>
      <c r="BC46" s="33">
        <v>28</v>
      </c>
      <c r="BE46" s="9">
        <v>4.0999999999999996</v>
      </c>
      <c r="BF46" s="33">
        <v>23</v>
      </c>
      <c r="BG46" s="9">
        <v>3.8</v>
      </c>
      <c r="BH46" s="33">
        <v>49</v>
      </c>
      <c r="BI46" s="9">
        <v>3.9</v>
      </c>
      <c r="BJ46" s="33">
        <v>72</v>
      </c>
    </row>
    <row r="47" spans="1:62" x14ac:dyDescent="0.2">
      <c r="A47" s="8" t="s">
        <v>41</v>
      </c>
      <c r="B47" s="9">
        <v>4.0999999999999996</v>
      </c>
      <c r="C47" s="33">
        <v>13</v>
      </c>
      <c r="D47" s="9">
        <v>4.4000000000000004</v>
      </c>
      <c r="E47" s="33">
        <v>16</v>
      </c>
      <c r="F47" s="9">
        <v>4.3</v>
      </c>
      <c r="G47" s="33">
        <v>29</v>
      </c>
      <c r="I47" s="9">
        <v>4.0999999999999996</v>
      </c>
      <c r="J47" s="33">
        <v>20</v>
      </c>
      <c r="K47" s="9">
        <v>3.9</v>
      </c>
      <c r="L47" s="33">
        <v>47</v>
      </c>
      <c r="M47" s="9">
        <v>4</v>
      </c>
      <c r="N47" s="33">
        <v>67</v>
      </c>
      <c r="P47" s="9">
        <v>3.5</v>
      </c>
      <c r="Q47" s="33"/>
      <c r="R47" s="9">
        <v>3.7</v>
      </c>
      <c r="S47" s="33"/>
      <c r="T47" s="9">
        <v>3.6</v>
      </c>
      <c r="U47" s="33">
        <v>477</v>
      </c>
      <c r="W47" s="9"/>
      <c r="X47" s="33"/>
      <c r="Z47" s="9">
        <v>2.6</v>
      </c>
      <c r="AA47" s="33">
        <v>774</v>
      </c>
      <c r="AC47" s="9">
        <v>3.9</v>
      </c>
      <c r="AD47" s="33">
        <v>13</v>
      </c>
      <c r="AE47" s="9">
        <v>4.0999999999999996</v>
      </c>
      <c r="AF47" s="33">
        <v>16</v>
      </c>
      <c r="AG47" s="9">
        <v>4</v>
      </c>
      <c r="AH47" s="33">
        <v>29</v>
      </c>
      <c r="AJ47" s="9">
        <v>4</v>
      </c>
      <c r="AK47" s="33">
        <v>20</v>
      </c>
      <c r="AL47" s="9">
        <v>3.9</v>
      </c>
      <c r="AM47" s="33">
        <v>47</v>
      </c>
      <c r="AN47" s="9">
        <v>4</v>
      </c>
      <c r="AO47" s="33">
        <v>67</v>
      </c>
      <c r="AQ47" s="9">
        <v>3.5</v>
      </c>
      <c r="AR47" s="33"/>
      <c r="AS47" s="9">
        <v>3.7</v>
      </c>
      <c r="AT47" s="33"/>
      <c r="AU47" s="9">
        <v>3.5</v>
      </c>
      <c r="AV47" s="33">
        <v>451</v>
      </c>
      <c r="AX47" s="9">
        <v>4</v>
      </c>
      <c r="AY47" s="33">
        <v>13</v>
      </c>
      <c r="AZ47" s="9">
        <v>3.7</v>
      </c>
      <c r="BA47" s="33">
        <v>16</v>
      </c>
      <c r="BB47" s="9">
        <v>3.8</v>
      </c>
      <c r="BC47" s="33">
        <v>29</v>
      </c>
      <c r="BE47" s="9">
        <v>4</v>
      </c>
      <c r="BF47" s="33">
        <v>20</v>
      </c>
      <c r="BG47" s="9">
        <v>3.9</v>
      </c>
      <c r="BH47" s="33">
        <v>47</v>
      </c>
      <c r="BI47" s="9">
        <v>3.9</v>
      </c>
      <c r="BJ47" s="33">
        <v>67</v>
      </c>
    </row>
    <row r="48" spans="1:62" x14ac:dyDescent="0.2">
      <c r="A48" s="8" t="s">
        <v>42</v>
      </c>
      <c r="B48" s="9">
        <v>4</v>
      </c>
      <c r="C48" s="33">
        <v>14</v>
      </c>
      <c r="D48" s="9">
        <v>4.4000000000000004</v>
      </c>
      <c r="E48" s="33">
        <v>18</v>
      </c>
      <c r="F48" s="9">
        <v>4.2</v>
      </c>
      <c r="G48" s="33">
        <v>32</v>
      </c>
      <c r="I48" s="9">
        <v>3.9</v>
      </c>
      <c r="J48" s="33">
        <v>21</v>
      </c>
      <c r="K48" s="9">
        <v>3.7</v>
      </c>
      <c r="L48" s="33">
        <v>48</v>
      </c>
      <c r="M48" s="9">
        <v>3.8</v>
      </c>
      <c r="N48" s="33">
        <v>69</v>
      </c>
      <c r="P48" s="9">
        <v>3.4</v>
      </c>
      <c r="Q48" s="33"/>
      <c r="R48" s="9">
        <v>3.8</v>
      </c>
      <c r="S48" s="33"/>
      <c r="T48" s="9">
        <v>3.6</v>
      </c>
      <c r="U48" s="33">
        <v>518</v>
      </c>
      <c r="W48" s="9"/>
      <c r="X48" s="33"/>
      <c r="Z48" s="9">
        <v>2.2999999999999998</v>
      </c>
      <c r="AA48" s="33">
        <v>812</v>
      </c>
      <c r="AC48" s="9">
        <v>3.7</v>
      </c>
      <c r="AD48" s="33">
        <v>14</v>
      </c>
      <c r="AE48" s="9">
        <v>4</v>
      </c>
      <c r="AF48" s="33">
        <v>18</v>
      </c>
      <c r="AG48" s="9">
        <v>3.9</v>
      </c>
      <c r="AH48" s="33">
        <v>32</v>
      </c>
      <c r="AJ48" s="9">
        <v>3.9</v>
      </c>
      <c r="AK48" s="33">
        <v>21</v>
      </c>
      <c r="AL48" s="9">
        <v>3.7</v>
      </c>
      <c r="AM48" s="33">
        <v>48</v>
      </c>
      <c r="AN48" s="9">
        <v>3.8</v>
      </c>
      <c r="AO48" s="33">
        <v>69</v>
      </c>
      <c r="AQ48" s="9">
        <v>3.3</v>
      </c>
      <c r="AR48" s="33"/>
      <c r="AS48" s="9">
        <v>3.5</v>
      </c>
      <c r="AT48" s="33"/>
      <c r="AU48" s="9">
        <v>3.4</v>
      </c>
      <c r="AV48" s="33">
        <v>493</v>
      </c>
      <c r="AX48" s="9">
        <v>3.7</v>
      </c>
      <c r="AY48" s="33">
        <v>14</v>
      </c>
      <c r="AZ48" s="9">
        <v>3.7</v>
      </c>
      <c r="BA48" s="33">
        <v>18</v>
      </c>
      <c r="BB48" s="9">
        <v>3.7</v>
      </c>
      <c r="BC48" s="33">
        <v>32</v>
      </c>
      <c r="BE48" s="9">
        <v>3.8</v>
      </c>
      <c r="BF48" s="33">
        <v>21</v>
      </c>
      <c r="BG48" s="9">
        <v>3.7</v>
      </c>
      <c r="BH48" s="33">
        <v>47</v>
      </c>
      <c r="BI48" s="9">
        <v>3.7</v>
      </c>
      <c r="BJ48" s="33">
        <v>68</v>
      </c>
    </row>
    <row r="49" spans="1:62" x14ac:dyDescent="0.2">
      <c r="A49" s="8" t="s">
        <v>43</v>
      </c>
      <c r="B49" s="9">
        <v>4.0999999999999996</v>
      </c>
      <c r="C49" s="33">
        <v>10</v>
      </c>
      <c r="D49" s="9">
        <v>4.0999999999999996</v>
      </c>
      <c r="E49" s="33">
        <v>15</v>
      </c>
      <c r="F49" s="9">
        <v>4.0999999999999996</v>
      </c>
      <c r="G49" s="33">
        <v>26</v>
      </c>
      <c r="I49" s="9">
        <v>3.8</v>
      </c>
      <c r="J49" s="33">
        <v>20</v>
      </c>
      <c r="K49" s="9">
        <v>3.8</v>
      </c>
      <c r="L49" s="33">
        <v>44</v>
      </c>
      <c r="M49" s="9">
        <v>3.8</v>
      </c>
      <c r="N49" s="33">
        <v>64</v>
      </c>
      <c r="P49" s="9">
        <v>3.7</v>
      </c>
      <c r="Q49" s="33"/>
      <c r="R49" s="9">
        <v>3.9</v>
      </c>
      <c r="S49" s="33"/>
      <c r="T49" s="9">
        <v>3.8</v>
      </c>
      <c r="U49" s="33">
        <v>503</v>
      </c>
      <c r="W49" s="9"/>
      <c r="X49" s="33"/>
      <c r="Z49" s="9">
        <v>2.8</v>
      </c>
      <c r="AA49" s="33">
        <v>871</v>
      </c>
      <c r="AC49" s="9">
        <v>3.8</v>
      </c>
      <c r="AD49" s="33">
        <v>10</v>
      </c>
      <c r="AE49" s="9">
        <v>3.8</v>
      </c>
      <c r="AF49" s="33">
        <v>15</v>
      </c>
      <c r="AG49" s="9">
        <v>3.8</v>
      </c>
      <c r="AH49" s="33">
        <v>25</v>
      </c>
      <c r="AJ49" s="9">
        <v>3.8</v>
      </c>
      <c r="AK49" s="33">
        <v>20</v>
      </c>
      <c r="AL49" s="9">
        <v>3.8</v>
      </c>
      <c r="AM49" s="33">
        <v>44</v>
      </c>
      <c r="AN49" s="9">
        <v>3.8</v>
      </c>
      <c r="AO49" s="33">
        <v>64</v>
      </c>
      <c r="AQ49" s="9">
        <v>3.5</v>
      </c>
      <c r="AR49" s="33"/>
      <c r="AS49" s="9">
        <v>3.5</v>
      </c>
      <c r="AT49" s="33"/>
      <c r="AU49" s="9">
        <v>3.5</v>
      </c>
      <c r="AV49" s="33">
        <v>495</v>
      </c>
      <c r="AX49" s="9">
        <v>3.7</v>
      </c>
      <c r="AY49" s="33">
        <v>10</v>
      </c>
      <c r="AZ49" s="9">
        <v>3.8</v>
      </c>
      <c r="BA49" s="33">
        <v>15</v>
      </c>
      <c r="BB49" s="9">
        <v>3.8</v>
      </c>
      <c r="BC49" s="33">
        <v>25</v>
      </c>
      <c r="BE49" s="9">
        <v>3.9</v>
      </c>
      <c r="BF49" s="33">
        <v>20</v>
      </c>
      <c r="BG49" s="9">
        <v>3.7</v>
      </c>
      <c r="BH49" s="33">
        <v>43</v>
      </c>
      <c r="BI49" s="9">
        <v>3.8</v>
      </c>
      <c r="BJ49" s="33">
        <v>63</v>
      </c>
    </row>
    <row r="50" spans="1:62" x14ac:dyDescent="0.2">
      <c r="A50" s="8" t="s">
        <v>44</v>
      </c>
      <c r="B50" s="9">
        <v>3.7</v>
      </c>
      <c r="C50" s="33">
        <v>13</v>
      </c>
      <c r="D50" s="9">
        <v>3.7</v>
      </c>
      <c r="E50" s="33">
        <v>12</v>
      </c>
      <c r="F50" s="9">
        <v>3.7</v>
      </c>
      <c r="G50" s="33">
        <v>25</v>
      </c>
      <c r="I50" s="9">
        <v>3.9</v>
      </c>
      <c r="J50" s="33">
        <v>21</v>
      </c>
      <c r="K50" s="9">
        <v>3.7</v>
      </c>
      <c r="L50" s="33">
        <v>41</v>
      </c>
      <c r="M50" s="9">
        <v>3.7</v>
      </c>
      <c r="N50" s="33">
        <v>62</v>
      </c>
      <c r="P50" s="9">
        <v>3.2</v>
      </c>
      <c r="Q50" s="33"/>
      <c r="R50" s="9">
        <v>3.5</v>
      </c>
      <c r="S50" s="33"/>
      <c r="T50" s="9">
        <v>3.3</v>
      </c>
      <c r="U50" s="33">
        <v>518</v>
      </c>
      <c r="W50" s="9"/>
      <c r="X50" s="33"/>
      <c r="Z50" s="9">
        <v>2.4</v>
      </c>
      <c r="AA50" s="33">
        <v>834</v>
      </c>
      <c r="AC50" s="9">
        <v>3.7</v>
      </c>
      <c r="AD50" s="33">
        <v>13</v>
      </c>
      <c r="AE50" s="9">
        <v>3.7</v>
      </c>
      <c r="AF50" s="33">
        <v>12</v>
      </c>
      <c r="AG50" s="9">
        <v>3.7</v>
      </c>
      <c r="AH50" s="33">
        <v>25</v>
      </c>
      <c r="AJ50" s="9">
        <v>3.9</v>
      </c>
      <c r="AK50" s="33">
        <v>21</v>
      </c>
      <c r="AL50" s="9">
        <v>3.7</v>
      </c>
      <c r="AM50" s="33">
        <v>41</v>
      </c>
      <c r="AN50" s="9">
        <v>3.7</v>
      </c>
      <c r="AO50" s="33">
        <v>62</v>
      </c>
      <c r="AQ50" s="9">
        <v>3.1</v>
      </c>
      <c r="AR50" s="33"/>
      <c r="AS50" s="9">
        <v>3.3</v>
      </c>
      <c r="AT50" s="33"/>
      <c r="AU50" s="9">
        <v>3.2</v>
      </c>
      <c r="AV50" s="33">
        <v>475</v>
      </c>
      <c r="AX50" s="9">
        <v>3.6</v>
      </c>
      <c r="AY50" s="33">
        <v>13</v>
      </c>
      <c r="AZ50" s="9">
        <v>3.6</v>
      </c>
      <c r="BA50" s="33">
        <v>12</v>
      </c>
      <c r="BB50" s="9">
        <v>3.6</v>
      </c>
      <c r="BC50" s="33">
        <v>25</v>
      </c>
      <c r="BE50" s="9">
        <v>3.5</v>
      </c>
      <c r="BF50" s="33">
        <v>21</v>
      </c>
      <c r="BG50" s="9">
        <v>3.8</v>
      </c>
      <c r="BH50" s="33">
        <v>40</v>
      </c>
      <c r="BI50" s="9">
        <v>3.7</v>
      </c>
      <c r="BJ50" s="33">
        <v>61</v>
      </c>
    </row>
    <row r="51" spans="1:62" x14ac:dyDescent="0.2">
      <c r="A51" s="8" t="s">
        <v>45</v>
      </c>
      <c r="B51" s="9">
        <v>3.7</v>
      </c>
      <c r="C51" s="33">
        <v>12</v>
      </c>
      <c r="D51" s="9">
        <v>3.5</v>
      </c>
      <c r="E51" s="33">
        <v>15</v>
      </c>
      <c r="F51" s="9">
        <v>3.6</v>
      </c>
      <c r="G51" s="33">
        <v>27</v>
      </c>
      <c r="I51" s="9">
        <v>3.6</v>
      </c>
      <c r="J51" s="33">
        <v>21</v>
      </c>
      <c r="K51" s="9">
        <v>3.6</v>
      </c>
      <c r="L51" s="33">
        <v>38</v>
      </c>
      <c r="M51" s="9">
        <v>3.6</v>
      </c>
      <c r="N51" s="33">
        <v>59</v>
      </c>
      <c r="P51" s="9">
        <v>3.1</v>
      </c>
      <c r="Q51" s="33"/>
      <c r="R51" s="9">
        <v>3.3</v>
      </c>
      <c r="S51" s="33"/>
      <c r="T51" s="9">
        <v>3.2</v>
      </c>
      <c r="U51" s="33">
        <v>450</v>
      </c>
      <c r="W51" s="9"/>
      <c r="X51" s="33"/>
      <c r="Z51" s="9">
        <v>2.6</v>
      </c>
      <c r="AA51" s="33">
        <v>830</v>
      </c>
      <c r="AC51" s="9">
        <v>3.7</v>
      </c>
      <c r="AD51" s="33">
        <v>12</v>
      </c>
      <c r="AE51" s="9">
        <v>3.5</v>
      </c>
      <c r="AF51" s="33">
        <v>15</v>
      </c>
      <c r="AG51" s="9">
        <v>3.6</v>
      </c>
      <c r="AH51" s="33">
        <v>27</v>
      </c>
      <c r="AJ51" s="9">
        <v>3.6</v>
      </c>
      <c r="AK51" s="33">
        <v>21</v>
      </c>
      <c r="AL51" s="9">
        <v>3.6</v>
      </c>
      <c r="AM51" s="33">
        <v>38</v>
      </c>
      <c r="AN51" s="9">
        <v>3.6</v>
      </c>
      <c r="AO51" s="33">
        <v>59</v>
      </c>
      <c r="AQ51" s="9">
        <v>3.1</v>
      </c>
      <c r="AR51" s="33"/>
      <c r="AS51" s="9">
        <v>3.4</v>
      </c>
      <c r="AT51" s="33"/>
      <c r="AU51" s="9">
        <v>3.2</v>
      </c>
      <c r="AV51" s="33">
        <v>433</v>
      </c>
      <c r="AX51" s="9">
        <v>3.7</v>
      </c>
      <c r="AY51" s="33">
        <v>12</v>
      </c>
      <c r="AZ51" s="9">
        <v>3.5</v>
      </c>
      <c r="BA51" s="33">
        <v>15</v>
      </c>
      <c r="BB51" s="9">
        <v>3.6</v>
      </c>
      <c r="BC51" s="33">
        <v>27</v>
      </c>
      <c r="BE51" s="9">
        <v>3.6</v>
      </c>
      <c r="BF51" s="33">
        <v>20</v>
      </c>
      <c r="BG51" s="9">
        <v>3.6</v>
      </c>
      <c r="BH51" s="33">
        <v>36</v>
      </c>
      <c r="BI51" s="9">
        <v>3.6</v>
      </c>
      <c r="BJ51" s="33">
        <v>56</v>
      </c>
    </row>
    <row r="52" spans="1:62" x14ac:dyDescent="0.2">
      <c r="A52" s="8" t="s">
        <v>46</v>
      </c>
      <c r="B52" s="9">
        <v>3.5</v>
      </c>
      <c r="C52" s="33">
        <v>12</v>
      </c>
      <c r="D52" s="9">
        <v>3.8</v>
      </c>
      <c r="E52" s="33">
        <v>10</v>
      </c>
      <c r="F52" s="9">
        <v>3.7</v>
      </c>
      <c r="G52" s="33">
        <v>22</v>
      </c>
      <c r="I52" s="9">
        <v>3.6</v>
      </c>
      <c r="J52" s="33">
        <v>22</v>
      </c>
      <c r="K52" s="9">
        <v>3.6</v>
      </c>
      <c r="L52" s="33">
        <v>42</v>
      </c>
      <c r="M52" s="9">
        <v>3.6</v>
      </c>
      <c r="N52" s="33">
        <v>64</v>
      </c>
      <c r="P52" s="9">
        <v>3.1</v>
      </c>
      <c r="Q52" s="33"/>
      <c r="R52" s="9">
        <v>3.2</v>
      </c>
      <c r="S52" s="33"/>
      <c r="T52" s="9">
        <v>3.1</v>
      </c>
      <c r="U52" s="33">
        <v>430</v>
      </c>
      <c r="W52" s="9"/>
      <c r="X52" s="33"/>
      <c r="Z52" s="9">
        <v>2.5</v>
      </c>
      <c r="AA52" s="33">
        <v>828</v>
      </c>
      <c r="AC52" s="9">
        <v>3.5</v>
      </c>
      <c r="AD52" s="33">
        <v>12</v>
      </c>
      <c r="AE52" s="9">
        <v>3.8</v>
      </c>
      <c r="AF52" s="33">
        <v>10</v>
      </c>
      <c r="AG52" s="9">
        <v>3.7</v>
      </c>
      <c r="AH52" s="33">
        <v>22</v>
      </c>
      <c r="AJ52" s="9">
        <v>3.6</v>
      </c>
      <c r="AK52" s="33">
        <v>22</v>
      </c>
      <c r="AL52" s="9">
        <v>3.6</v>
      </c>
      <c r="AM52" s="33">
        <v>42</v>
      </c>
      <c r="AN52" s="9">
        <v>3.6</v>
      </c>
      <c r="AO52" s="33">
        <v>64</v>
      </c>
      <c r="AQ52" s="9">
        <v>3.1</v>
      </c>
      <c r="AR52" s="33"/>
      <c r="AS52" s="9">
        <v>3.1</v>
      </c>
      <c r="AT52" s="33"/>
      <c r="AU52" s="9">
        <v>3.1</v>
      </c>
      <c r="AV52" s="33">
        <v>418</v>
      </c>
      <c r="AX52" s="9">
        <v>3.4</v>
      </c>
      <c r="AY52" s="33">
        <v>12</v>
      </c>
      <c r="AZ52" s="9">
        <v>3.8</v>
      </c>
      <c r="BA52" s="33">
        <v>10</v>
      </c>
      <c r="BB52" s="9">
        <v>3.6</v>
      </c>
      <c r="BC52" s="33">
        <v>22</v>
      </c>
      <c r="BE52" s="9">
        <v>3.5</v>
      </c>
      <c r="BF52" s="33">
        <v>22</v>
      </c>
      <c r="BG52" s="9">
        <v>3.7</v>
      </c>
      <c r="BH52" s="33">
        <v>41</v>
      </c>
      <c r="BI52" s="9">
        <v>3.6</v>
      </c>
      <c r="BJ52" s="33">
        <v>63</v>
      </c>
    </row>
    <row r="53" spans="1:62" x14ac:dyDescent="0.2">
      <c r="A53" s="8" t="s">
        <v>47</v>
      </c>
      <c r="B53" s="9">
        <v>3.4</v>
      </c>
      <c r="C53" s="33">
        <v>10</v>
      </c>
      <c r="D53" s="9">
        <v>3.7</v>
      </c>
      <c r="E53" s="33">
        <v>13</v>
      </c>
      <c r="F53" s="9">
        <v>3.6</v>
      </c>
      <c r="G53" s="33">
        <v>23</v>
      </c>
      <c r="I53" s="9">
        <v>3.3</v>
      </c>
      <c r="J53" s="33">
        <v>17</v>
      </c>
      <c r="K53" s="9">
        <v>3.4</v>
      </c>
      <c r="L53" s="33">
        <v>35</v>
      </c>
      <c r="M53" s="9">
        <v>3.3</v>
      </c>
      <c r="N53" s="33">
        <v>52</v>
      </c>
      <c r="P53" s="9">
        <v>3</v>
      </c>
      <c r="Q53" s="33"/>
      <c r="R53" s="9">
        <v>3.4</v>
      </c>
      <c r="S53" s="33"/>
      <c r="T53" s="9">
        <v>3.1</v>
      </c>
      <c r="U53" s="33">
        <v>392</v>
      </c>
      <c r="W53" s="9"/>
      <c r="X53" s="33"/>
      <c r="Z53" s="9">
        <v>2.2999999999999998</v>
      </c>
      <c r="AA53" s="33">
        <v>824</v>
      </c>
      <c r="AC53" s="9">
        <v>3.4</v>
      </c>
      <c r="AD53" s="33">
        <v>10</v>
      </c>
      <c r="AE53" s="9">
        <v>3.7</v>
      </c>
      <c r="AF53" s="33">
        <v>13</v>
      </c>
      <c r="AG53" s="9">
        <v>3.6</v>
      </c>
      <c r="AH53" s="33">
        <v>23</v>
      </c>
      <c r="AJ53" s="9">
        <v>3.3</v>
      </c>
      <c r="AK53" s="33">
        <v>17</v>
      </c>
      <c r="AL53" s="9">
        <v>3.4</v>
      </c>
      <c r="AM53" s="33">
        <v>35</v>
      </c>
      <c r="AN53" s="9">
        <v>3.3</v>
      </c>
      <c r="AO53" s="33">
        <v>52</v>
      </c>
      <c r="AQ53" s="9">
        <v>3</v>
      </c>
      <c r="AR53" s="33"/>
      <c r="AS53" s="9">
        <v>3.1</v>
      </c>
      <c r="AT53" s="33"/>
      <c r="AU53" s="9">
        <v>3.1</v>
      </c>
      <c r="AV53" s="33">
        <v>389</v>
      </c>
      <c r="AX53" s="9">
        <v>3.3</v>
      </c>
      <c r="AY53" s="33">
        <v>10</v>
      </c>
      <c r="AZ53" s="9">
        <v>3.7</v>
      </c>
      <c r="BA53" s="33">
        <v>13</v>
      </c>
      <c r="BB53" s="9">
        <v>3.5</v>
      </c>
      <c r="BC53" s="33">
        <v>23</v>
      </c>
      <c r="BE53" s="9">
        <v>3.3</v>
      </c>
      <c r="BF53" s="33">
        <v>17</v>
      </c>
      <c r="BG53" s="9">
        <v>3.6</v>
      </c>
      <c r="BH53" s="33">
        <v>34</v>
      </c>
      <c r="BI53" s="9">
        <v>3.5</v>
      </c>
      <c r="BJ53" s="33">
        <v>51</v>
      </c>
    </row>
    <row r="54" spans="1:62" x14ac:dyDescent="0.2">
      <c r="A54" s="8" t="s">
        <v>48</v>
      </c>
      <c r="B54" s="9">
        <v>3.2</v>
      </c>
      <c r="C54" s="33">
        <v>13</v>
      </c>
      <c r="D54" s="9">
        <v>3.3</v>
      </c>
      <c r="E54" s="33">
        <v>13</v>
      </c>
      <c r="F54" s="9">
        <v>3.3</v>
      </c>
      <c r="G54" s="33">
        <v>26</v>
      </c>
      <c r="I54" s="9">
        <v>3.3</v>
      </c>
      <c r="J54" s="33">
        <v>19</v>
      </c>
      <c r="K54" s="9">
        <v>3.3</v>
      </c>
      <c r="L54" s="33">
        <v>34</v>
      </c>
      <c r="M54" s="9">
        <v>3.3</v>
      </c>
      <c r="N54" s="33">
        <v>53</v>
      </c>
      <c r="P54" s="9">
        <v>2.9</v>
      </c>
      <c r="Q54" s="33"/>
      <c r="R54" s="9">
        <v>3.1</v>
      </c>
      <c r="S54" s="33"/>
      <c r="T54" s="9">
        <v>3</v>
      </c>
      <c r="U54" s="33">
        <v>387</v>
      </c>
      <c r="W54" s="9"/>
      <c r="X54" s="33"/>
      <c r="Z54" s="9">
        <v>2.2999999999999998</v>
      </c>
      <c r="AA54" s="33">
        <v>807</v>
      </c>
      <c r="AC54" s="9">
        <v>3.2</v>
      </c>
      <c r="AD54" s="33">
        <v>13</v>
      </c>
      <c r="AE54" s="9">
        <v>3.2</v>
      </c>
      <c r="AF54" s="33">
        <v>13</v>
      </c>
      <c r="AG54" s="9">
        <v>3.2</v>
      </c>
      <c r="AH54" s="33">
        <v>26</v>
      </c>
      <c r="AJ54" s="9">
        <v>3.2</v>
      </c>
      <c r="AK54" s="33">
        <v>19</v>
      </c>
      <c r="AL54" s="9">
        <v>3.4</v>
      </c>
      <c r="AM54" s="33">
        <v>34</v>
      </c>
      <c r="AN54" s="9">
        <v>3.3</v>
      </c>
      <c r="AO54" s="33">
        <v>53</v>
      </c>
      <c r="AQ54" s="9"/>
      <c r="AR54" s="33"/>
      <c r="AS54" s="9"/>
      <c r="AT54" s="33"/>
      <c r="AU54" s="9"/>
      <c r="AV54" s="33"/>
      <c r="AX54" s="9">
        <v>3.5</v>
      </c>
      <c r="AY54" s="33">
        <v>13</v>
      </c>
      <c r="AZ54" s="9">
        <v>3.5</v>
      </c>
      <c r="BA54" s="33">
        <v>13</v>
      </c>
      <c r="BB54" s="9">
        <v>3.5</v>
      </c>
      <c r="BC54" s="33">
        <v>26</v>
      </c>
      <c r="BE54" s="9">
        <v>3.4</v>
      </c>
      <c r="BF54" s="33">
        <v>19</v>
      </c>
      <c r="BG54" s="9">
        <v>3.5</v>
      </c>
      <c r="BH54" s="33">
        <v>33</v>
      </c>
      <c r="BI54" s="9">
        <v>3.5</v>
      </c>
      <c r="BJ54" s="33">
        <v>52</v>
      </c>
    </row>
    <row r="55" spans="1:62" x14ac:dyDescent="0.2">
      <c r="A55" s="8" t="s">
        <v>49</v>
      </c>
      <c r="B55" s="9">
        <v>3.4</v>
      </c>
      <c r="C55" s="33">
        <v>11</v>
      </c>
      <c r="D55" s="9">
        <v>3.6</v>
      </c>
      <c r="E55" s="33">
        <v>11</v>
      </c>
      <c r="F55" s="9">
        <v>3.5</v>
      </c>
      <c r="G55" s="33">
        <v>22</v>
      </c>
      <c r="I55" s="9">
        <v>3.6</v>
      </c>
      <c r="J55" s="33">
        <v>22</v>
      </c>
      <c r="K55" s="9">
        <v>3.6</v>
      </c>
      <c r="L55" s="33">
        <v>33</v>
      </c>
      <c r="M55" s="9">
        <v>3.6</v>
      </c>
      <c r="N55" s="33">
        <v>55</v>
      </c>
      <c r="P55" s="9">
        <v>3.1</v>
      </c>
      <c r="Q55" s="33"/>
      <c r="R55" s="9">
        <v>3.3</v>
      </c>
      <c r="S55" s="33"/>
      <c r="T55" s="9">
        <v>3.1</v>
      </c>
      <c r="U55" s="33">
        <v>418</v>
      </c>
      <c r="W55" s="9"/>
      <c r="X55" s="33"/>
      <c r="Z55" s="9">
        <v>2.4</v>
      </c>
      <c r="AA55" s="33">
        <v>793</v>
      </c>
      <c r="AC55" s="9">
        <v>3.1</v>
      </c>
      <c r="AD55" s="33">
        <v>11</v>
      </c>
      <c r="AE55" s="9">
        <v>3.5</v>
      </c>
      <c r="AF55" s="33">
        <v>11</v>
      </c>
      <c r="AG55" s="9">
        <v>3.3</v>
      </c>
      <c r="AH55" s="33">
        <v>22</v>
      </c>
      <c r="AJ55" s="9">
        <v>3.4</v>
      </c>
      <c r="AK55" s="33">
        <v>22</v>
      </c>
      <c r="AL55" s="9">
        <v>3.5</v>
      </c>
      <c r="AM55" s="33">
        <v>32</v>
      </c>
      <c r="AN55" s="9">
        <v>3.5</v>
      </c>
      <c r="AO55" s="33">
        <v>54</v>
      </c>
      <c r="AQ55" s="9"/>
      <c r="AR55" s="33"/>
      <c r="AS55" s="9"/>
      <c r="AT55" s="33"/>
      <c r="AU55" s="9"/>
      <c r="AV55" s="33"/>
      <c r="AX55" s="9">
        <v>3.2</v>
      </c>
      <c r="AY55" s="33">
        <v>11</v>
      </c>
      <c r="AZ55" s="9">
        <v>3.4</v>
      </c>
      <c r="BA55" s="33">
        <v>10</v>
      </c>
      <c r="BB55" s="9">
        <v>3.3</v>
      </c>
      <c r="BC55" s="33">
        <v>21</v>
      </c>
      <c r="BE55" s="9">
        <v>3.3</v>
      </c>
      <c r="BF55" s="33">
        <v>22</v>
      </c>
      <c r="BG55" s="9">
        <v>3.5</v>
      </c>
      <c r="BH55" s="33">
        <v>32</v>
      </c>
      <c r="BI55" s="9">
        <v>3.4</v>
      </c>
      <c r="BJ55" s="33">
        <v>54</v>
      </c>
    </row>
    <row r="56" spans="1:62" x14ac:dyDescent="0.2">
      <c r="A56" s="8" t="s">
        <v>50</v>
      </c>
      <c r="B56" s="9">
        <v>3.4</v>
      </c>
      <c r="C56" s="33">
        <v>10</v>
      </c>
      <c r="D56" s="9">
        <v>3.7</v>
      </c>
      <c r="E56" s="33">
        <v>10</v>
      </c>
      <c r="F56" s="9">
        <v>3.5</v>
      </c>
      <c r="G56" s="33">
        <v>20</v>
      </c>
      <c r="I56" s="9">
        <v>3.5</v>
      </c>
      <c r="J56" s="33">
        <v>18</v>
      </c>
      <c r="K56" s="9">
        <v>3.6</v>
      </c>
      <c r="L56" s="33">
        <v>22</v>
      </c>
      <c r="M56" s="9">
        <v>3.6</v>
      </c>
      <c r="N56" s="33">
        <v>40</v>
      </c>
      <c r="P56" s="9">
        <v>3.2</v>
      </c>
      <c r="Q56" s="33"/>
      <c r="R56" s="9">
        <v>3.4</v>
      </c>
      <c r="S56" s="33"/>
      <c r="T56" s="9">
        <v>3.2</v>
      </c>
      <c r="U56" s="33">
        <v>428</v>
      </c>
      <c r="W56" s="9"/>
      <c r="X56" s="33"/>
      <c r="Z56" s="9">
        <v>2.4</v>
      </c>
      <c r="AA56" s="33">
        <v>805</v>
      </c>
      <c r="AC56" s="9">
        <v>3.3</v>
      </c>
      <c r="AD56" s="33">
        <v>10</v>
      </c>
      <c r="AE56" s="9">
        <v>3.6</v>
      </c>
      <c r="AF56" s="33">
        <v>10</v>
      </c>
      <c r="AG56" s="9">
        <v>3.5</v>
      </c>
      <c r="AH56" s="33">
        <v>20</v>
      </c>
      <c r="AJ56" s="9">
        <v>3.5</v>
      </c>
      <c r="AK56" s="33">
        <v>18</v>
      </c>
      <c r="AL56" s="9">
        <v>3.6</v>
      </c>
      <c r="AM56" s="33">
        <v>22</v>
      </c>
      <c r="AN56" s="9">
        <v>3.5</v>
      </c>
      <c r="AO56" s="33">
        <v>40</v>
      </c>
      <c r="AQ56" s="9">
        <v>3.1</v>
      </c>
      <c r="AR56" s="33"/>
      <c r="AS56" s="9">
        <v>3.2</v>
      </c>
      <c r="AT56" s="33"/>
      <c r="AU56" s="9">
        <v>3.2</v>
      </c>
      <c r="AV56" s="33">
        <v>411</v>
      </c>
      <c r="AX56" s="9">
        <v>3.4</v>
      </c>
      <c r="AY56" s="33">
        <v>10</v>
      </c>
      <c r="AZ56" s="9">
        <v>3.5</v>
      </c>
      <c r="BA56" s="33">
        <v>10</v>
      </c>
      <c r="BB56" s="9">
        <v>3.4</v>
      </c>
      <c r="BC56" s="33">
        <v>20</v>
      </c>
      <c r="BE56" s="9">
        <v>3.3</v>
      </c>
      <c r="BF56" s="33">
        <v>18</v>
      </c>
      <c r="BG56" s="9">
        <v>3.8</v>
      </c>
      <c r="BH56" s="33">
        <v>21</v>
      </c>
      <c r="BI56" s="9">
        <v>3.6</v>
      </c>
      <c r="BJ56" s="33">
        <v>39</v>
      </c>
    </row>
    <row r="57" spans="1:62" x14ac:dyDescent="0.2">
      <c r="A57" s="8" t="s">
        <v>51</v>
      </c>
      <c r="B57" s="9">
        <v>3.4</v>
      </c>
      <c r="C57" s="33">
        <v>11</v>
      </c>
      <c r="D57" s="9">
        <v>3.4</v>
      </c>
      <c r="E57" s="33">
        <v>9</v>
      </c>
      <c r="F57" s="9">
        <v>3.4</v>
      </c>
      <c r="G57" s="33">
        <v>20</v>
      </c>
      <c r="I57" s="9">
        <v>3.5</v>
      </c>
      <c r="J57" s="33">
        <v>16</v>
      </c>
      <c r="K57" s="9">
        <v>3.3</v>
      </c>
      <c r="L57" s="33">
        <v>33</v>
      </c>
      <c r="M57" s="9">
        <v>3.4</v>
      </c>
      <c r="N57" s="33">
        <v>49</v>
      </c>
      <c r="P57" s="9">
        <v>2.9</v>
      </c>
      <c r="Q57" s="33"/>
      <c r="R57" s="9">
        <v>3.2</v>
      </c>
      <c r="S57" s="33"/>
      <c r="T57" s="9">
        <v>3</v>
      </c>
      <c r="U57" s="33">
        <v>406</v>
      </c>
      <c r="W57" s="9"/>
      <c r="X57" s="33"/>
      <c r="Z57" s="9">
        <v>2.2999999999999998</v>
      </c>
      <c r="AA57" s="33">
        <v>816</v>
      </c>
      <c r="AC57" s="9">
        <v>3.2</v>
      </c>
      <c r="AD57" s="33">
        <v>11</v>
      </c>
      <c r="AE57" s="9">
        <v>3.3</v>
      </c>
      <c r="AF57" s="33">
        <v>9</v>
      </c>
      <c r="AG57" s="9">
        <v>3.2</v>
      </c>
      <c r="AH57" s="33">
        <v>20</v>
      </c>
      <c r="AJ57" s="9">
        <v>3.2</v>
      </c>
      <c r="AK57" s="33">
        <v>16</v>
      </c>
      <c r="AL57" s="9">
        <v>3.1</v>
      </c>
      <c r="AM57" s="33">
        <v>33</v>
      </c>
      <c r="AN57" s="9">
        <v>3.1</v>
      </c>
      <c r="AO57" s="33">
        <v>49</v>
      </c>
      <c r="AQ57" s="9">
        <v>2.7</v>
      </c>
      <c r="AR57" s="33"/>
      <c r="AS57" s="9">
        <v>2.9</v>
      </c>
      <c r="AT57" s="33"/>
      <c r="AU57" s="9">
        <v>2.8</v>
      </c>
      <c r="AV57" s="33">
        <v>401</v>
      </c>
      <c r="AX57" s="9">
        <v>3</v>
      </c>
      <c r="AY57" s="33">
        <v>11</v>
      </c>
      <c r="AZ57" s="9">
        <v>3.2</v>
      </c>
      <c r="BA57" s="33">
        <v>9</v>
      </c>
      <c r="BB57" s="9">
        <v>3.1</v>
      </c>
      <c r="BC57" s="33">
        <v>20</v>
      </c>
      <c r="BE57" s="9">
        <v>3</v>
      </c>
      <c r="BF57" s="33">
        <v>16</v>
      </c>
      <c r="BG57" s="9">
        <v>3.4</v>
      </c>
      <c r="BH57" s="33">
        <v>32</v>
      </c>
      <c r="BI57" s="9">
        <v>3.3</v>
      </c>
      <c r="BJ57" s="33">
        <v>48</v>
      </c>
    </row>
    <row r="58" spans="1:62" x14ac:dyDescent="0.2">
      <c r="A58" s="8" t="s">
        <v>57</v>
      </c>
      <c r="B58" s="28">
        <v>2.7</v>
      </c>
      <c r="C58" s="33">
        <v>27</v>
      </c>
      <c r="D58" s="28">
        <v>3</v>
      </c>
      <c r="E58" s="33">
        <v>26</v>
      </c>
      <c r="F58" s="28">
        <v>2.9</v>
      </c>
      <c r="G58" s="33">
        <v>53</v>
      </c>
      <c r="I58" s="28">
        <v>2.9</v>
      </c>
      <c r="J58" s="33">
        <v>27</v>
      </c>
      <c r="K58" s="28">
        <v>2.9</v>
      </c>
      <c r="L58" s="33">
        <v>29</v>
      </c>
      <c r="M58" s="28">
        <v>2.9</v>
      </c>
      <c r="N58" s="33">
        <v>56</v>
      </c>
      <c r="P58" s="28">
        <v>2.7</v>
      </c>
      <c r="Q58" s="33">
        <v>208</v>
      </c>
      <c r="R58" s="28">
        <v>2.6</v>
      </c>
      <c r="S58" s="33">
        <v>289</v>
      </c>
      <c r="T58" s="28">
        <v>2.6</v>
      </c>
      <c r="U58" s="33">
        <v>497</v>
      </c>
      <c r="W58" s="28">
        <v>2.6</v>
      </c>
      <c r="X58" s="33">
        <v>767</v>
      </c>
      <c r="Z58" s="28">
        <v>2.1</v>
      </c>
      <c r="AA58" s="33">
        <v>800</v>
      </c>
      <c r="AC58" s="28">
        <v>2.5</v>
      </c>
      <c r="AD58" s="33">
        <v>27</v>
      </c>
      <c r="AE58" s="28">
        <v>3.3</v>
      </c>
      <c r="AF58" s="33">
        <v>26</v>
      </c>
      <c r="AG58" s="28">
        <v>2.9</v>
      </c>
      <c r="AH58" s="33">
        <v>53</v>
      </c>
      <c r="AJ58" s="28">
        <v>2.8</v>
      </c>
      <c r="AK58" s="33">
        <v>27</v>
      </c>
      <c r="AL58" s="28">
        <v>2.8</v>
      </c>
      <c r="AM58" s="33">
        <v>29</v>
      </c>
      <c r="AN58" s="28">
        <v>2.8</v>
      </c>
      <c r="AO58" s="33">
        <v>56</v>
      </c>
      <c r="AQ58" s="28">
        <v>2.8</v>
      </c>
      <c r="AR58" s="33">
        <v>197</v>
      </c>
      <c r="AS58" s="28">
        <v>2.6</v>
      </c>
      <c r="AT58" s="33">
        <v>280</v>
      </c>
      <c r="AU58" s="28">
        <v>2.7</v>
      </c>
      <c r="AV58" s="33">
        <v>477</v>
      </c>
      <c r="AX58" s="28">
        <v>2.8</v>
      </c>
      <c r="AY58" s="33">
        <v>26</v>
      </c>
      <c r="AZ58" s="28">
        <v>3.3</v>
      </c>
      <c r="BA58" s="33">
        <v>25</v>
      </c>
      <c r="BB58" s="28">
        <v>3</v>
      </c>
      <c r="BC58" s="33">
        <v>51</v>
      </c>
      <c r="BE58" s="28">
        <v>2.9</v>
      </c>
      <c r="BF58" s="33">
        <v>27</v>
      </c>
      <c r="BG58" s="28">
        <v>3.3</v>
      </c>
      <c r="BH58" s="33">
        <v>24</v>
      </c>
      <c r="BI58" s="28">
        <v>3.1</v>
      </c>
      <c r="BJ58" s="33">
        <v>51</v>
      </c>
    </row>
    <row r="59" spans="1:62" x14ac:dyDescent="0.2">
      <c r="A59" s="8" t="s">
        <v>105</v>
      </c>
      <c r="B59" s="28">
        <v>2.8</v>
      </c>
      <c r="C59" s="33">
        <v>22</v>
      </c>
      <c r="D59" s="28">
        <v>2.7</v>
      </c>
      <c r="E59" s="33">
        <v>16</v>
      </c>
      <c r="F59" s="28">
        <v>2.8</v>
      </c>
      <c r="G59" s="33">
        <v>38</v>
      </c>
      <c r="I59" s="28">
        <v>2.7</v>
      </c>
      <c r="J59" s="33">
        <v>27</v>
      </c>
      <c r="K59" s="28">
        <v>2.6</v>
      </c>
      <c r="L59" s="33">
        <v>24</v>
      </c>
      <c r="M59" s="28">
        <v>2.7</v>
      </c>
      <c r="N59" s="33">
        <v>51</v>
      </c>
      <c r="P59" s="28">
        <v>2.4</v>
      </c>
      <c r="Q59" s="33">
        <v>241</v>
      </c>
      <c r="R59" s="28">
        <v>2.5</v>
      </c>
      <c r="S59" s="33">
        <v>286</v>
      </c>
      <c r="T59" s="28">
        <v>2.4</v>
      </c>
      <c r="U59" s="33">
        <v>527</v>
      </c>
      <c r="W59" s="28">
        <v>1.9</v>
      </c>
      <c r="X59" s="33">
        <v>779</v>
      </c>
      <c r="Z59" s="28">
        <v>1.7</v>
      </c>
      <c r="AA59" s="33">
        <v>786</v>
      </c>
      <c r="AC59" s="28">
        <v>2.7</v>
      </c>
      <c r="AD59" s="33">
        <v>21</v>
      </c>
      <c r="AE59" s="28">
        <v>2.9</v>
      </c>
      <c r="AF59" s="33">
        <v>16</v>
      </c>
      <c r="AG59" s="28">
        <v>2.8</v>
      </c>
      <c r="AH59" s="33">
        <v>37</v>
      </c>
      <c r="AJ59" s="28">
        <v>2.6</v>
      </c>
      <c r="AK59" s="33">
        <v>26</v>
      </c>
      <c r="AL59" s="28">
        <v>2.6</v>
      </c>
      <c r="AM59" s="33">
        <v>24</v>
      </c>
      <c r="AN59" s="28">
        <v>2.6</v>
      </c>
      <c r="AO59" s="33">
        <v>50</v>
      </c>
      <c r="AQ59" s="28">
        <v>2.4</v>
      </c>
      <c r="AR59" s="33">
        <v>231</v>
      </c>
      <c r="AS59" s="28">
        <v>2.5</v>
      </c>
      <c r="AT59" s="33">
        <v>281</v>
      </c>
      <c r="AU59" s="28">
        <v>2.5</v>
      </c>
      <c r="AV59" s="33">
        <v>512</v>
      </c>
      <c r="AX59" s="28">
        <v>2.8</v>
      </c>
      <c r="AY59" s="33">
        <v>21</v>
      </c>
      <c r="AZ59" s="28">
        <v>3.1</v>
      </c>
      <c r="BA59" s="33">
        <v>16</v>
      </c>
      <c r="BB59" s="28">
        <v>2.9</v>
      </c>
      <c r="BC59" s="33">
        <v>37</v>
      </c>
      <c r="BE59" s="28">
        <v>2.9</v>
      </c>
      <c r="BF59" s="33">
        <v>26</v>
      </c>
      <c r="BG59" s="28">
        <v>2.7</v>
      </c>
      <c r="BH59" s="33">
        <v>24</v>
      </c>
      <c r="BI59" s="28">
        <v>2.8</v>
      </c>
      <c r="BJ59" s="33">
        <v>50</v>
      </c>
    </row>
    <row r="60" spans="1:62" x14ac:dyDescent="0.2">
      <c r="A60" s="8" t="s">
        <v>147</v>
      </c>
      <c r="B60" s="28">
        <v>2.7</v>
      </c>
      <c r="C60" s="33">
        <v>23</v>
      </c>
      <c r="D60" s="28">
        <v>2.9</v>
      </c>
      <c r="E60" s="33">
        <v>22</v>
      </c>
      <c r="F60" s="28">
        <v>2.8</v>
      </c>
      <c r="G60" s="33">
        <v>45</v>
      </c>
      <c r="I60" s="28">
        <v>2.8</v>
      </c>
      <c r="J60" s="33">
        <v>25</v>
      </c>
      <c r="K60" s="28">
        <v>2.6</v>
      </c>
      <c r="L60" s="33">
        <v>34</v>
      </c>
      <c r="M60" s="28">
        <v>2.7</v>
      </c>
      <c r="N60" s="33">
        <v>59</v>
      </c>
      <c r="P60" s="28">
        <v>2.5</v>
      </c>
      <c r="Q60" s="33">
        <v>221</v>
      </c>
      <c r="R60" s="28">
        <v>2.4</v>
      </c>
      <c r="S60" s="33">
        <v>283</v>
      </c>
      <c r="T60" s="28">
        <v>2.5</v>
      </c>
      <c r="U60" s="33">
        <v>504</v>
      </c>
      <c r="W60" s="28">
        <v>1.9</v>
      </c>
      <c r="X60" s="33">
        <v>791</v>
      </c>
      <c r="Z60" s="28">
        <v>1.8</v>
      </c>
      <c r="AA60" s="33">
        <v>830</v>
      </c>
      <c r="AC60" s="28">
        <v>2.5</v>
      </c>
      <c r="AD60" s="33">
        <v>23</v>
      </c>
      <c r="AE60" s="28">
        <v>3.1</v>
      </c>
      <c r="AF60" s="33">
        <v>22</v>
      </c>
      <c r="AG60" s="28">
        <v>2.8</v>
      </c>
      <c r="AH60" s="33">
        <v>45</v>
      </c>
      <c r="AJ60" s="28">
        <v>2.6</v>
      </c>
      <c r="AK60" s="33">
        <v>25</v>
      </c>
      <c r="AL60" s="28">
        <v>2.4</v>
      </c>
      <c r="AM60" s="33">
        <v>34</v>
      </c>
      <c r="AN60" s="28">
        <v>2.5</v>
      </c>
      <c r="AO60" s="33">
        <v>59</v>
      </c>
      <c r="AQ60" s="28">
        <v>2.6</v>
      </c>
      <c r="AR60" s="33">
        <v>217</v>
      </c>
      <c r="AS60" s="28">
        <v>2.6</v>
      </c>
      <c r="AT60" s="33">
        <v>279</v>
      </c>
      <c r="AU60" s="28">
        <v>2.6</v>
      </c>
      <c r="AV60" s="33">
        <v>496</v>
      </c>
      <c r="AX60" s="28">
        <v>2.9</v>
      </c>
      <c r="AY60" s="33">
        <v>23</v>
      </c>
      <c r="AZ60" s="28">
        <v>3.1</v>
      </c>
      <c r="BA60" s="33">
        <v>22</v>
      </c>
      <c r="BB60" s="28">
        <v>3</v>
      </c>
      <c r="BC60" s="33">
        <v>45</v>
      </c>
      <c r="BE60" s="28">
        <v>2.8</v>
      </c>
      <c r="BF60" s="33">
        <v>25</v>
      </c>
      <c r="BG60" s="28">
        <v>2.9</v>
      </c>
      <c r="BH60" s="33">
        <v>30</v>
      </c>
      <c r="BI60" s="28">
        <v>2.9</v>
      </c>
      <c r="BJ60" s="33">
        <v>55</v>
      </c>
    </row>
    <row r="61" spans="1:62" x14ac:dyDescent="0.2">
      <c r="A61" s="8" t="s">
        <v>148</v>
      </c>
      <c r="B61" s="28">
        <v>2.5</v>
      </c>
      <c r="C61" s="33">
        <v>25</v>
      </c>
      <c r="D61" s="28">
        <v>2.9</v>
      </c>
      <c r="E61" s="33">
        <v>17</v>
      </c>
      <c r="F61" s="28">
        <v>2.7</v>
      </c>
      <c r="G61" s="33">
        <v>42</v>
      </c>
      <c r="I61" s="28">
        <v>2.8</v>
      </c>
      <c r="J61" s="33">
        <v>21</v>
      </c>
      <c r="K61" s="28">
        <v>2.5</v>
      </c>
      <c r="L61" s="33">
        <v>27</v>
      </c>
      <c r="M61" s="28">
        <v>2.6</v>
      </c>
      <c r="N61" s="33">
        <v>48</v>
      </c>
      <c r="P61" s="28">
        <v>2.4</v>
      </c>
      <c r="Q61" s="33">
        <v>220</v>
      </c>
      <c r="R61" s="28">
        <v>2.2999999999999998</v>
      </c>
      <c r="S61" s="33">
        <v>270</v>
      </c>
      <c r="T61" s="28">
        <v>2.4</v>
      </c>
      <c r="U61" s="33">
        <v>490</v>
      </c>
      <c r="W61" s="28">
        <v>1.9</v>
      </c>
      <c r="X61" s="33">
        <v>781</v>
      </c>
      <c r="Z61" s="28">
        <v>1.9</v>
      </c>
      <c r="AA61" s="33">
        <v>803</v>
      </c>
      <c r="AC61" s="28">
        <v>2.2000000000000002</v>
      </c>
      <c r="AD61" s="33">
        <v>24</v>
      </c>
      <c r="AE61" s="28">
        <v>2.8</v>
      </c>
      <c r="AF61" s="33">
        <v>17</v>
      </c>
      <c r="AG61" s="28">
        <v>2.5</v>
      </c>
      <c r="AH61" s="33">
        <v>41</v>
      </c>
      <c r="AJ61" s="28">
        <v>2.6</v>
      </c>
      <c r="AK61" s="33">
        <v>21</v>
      </c>
      <c r="AL61" s="28">
        <v>2.5</v>
      </c>
      <c r="AM61" s="33">
        <v>27</v>
      </c>
      <c r="AN61" s="28">
        <v>2.5</v>
      </c>
      <c r="AO61" s="33">
        <v>48</v>
      </c>
      <c r="AQ61" s="28">
        <v>2.2999999999999998</v>
      </c>
      <c r="AR61" s="33">
        <v>219</v>
      </c>
      <c r="AS61" s="28">
        <v>2.2999999999999998</v>
      </c>
      <c r="AT61" s="33">
        <v>270</v>
      </c>
      <c r="AU61" s="28">
        <v>2.2999999999999998</v>
      </c>
      <c r="AV61" s="33">
        <v>490</v>
      </c>
      <c r="AX61" s="28">
        <v>2.7</v>
      </c>
      <c r="AY61" s="33">
        <v>22</v>
      </c>
      <c r="AZ61" s="28">
        <v>2.9</v>
      </c>
      <c r="BA61" s="33">
        <v>16</v>
      </c>
      <c r="BB61" s="28">
        <v>2.8</v>
      </c>
      <c r="BC61" s="33">
        <v>38</v>
      </c>
      <c r="BE61" s="28">
        <v>2.7</v>
      </c>
      <c r="BF61" s="33">
        <v>21</v>
      </c>
      <c r="BG61" s="28">
        <v>3</v>
      </c>
      <c r="BH61" s="33">
        <v>25</v>
      </c>
      <c r="BI61" s="28">
        <v>2.8</v>
      </c>
      <c r="BJ61" s="33">
        <v>46</v>
      </c>
    </row>
    <row r="62" spans="1:62" x14ac:dyDescent="0.2">
      <c r="A62" s="8" t="s">
        <v>149</v>
      </c>
      <c r="B62" s="28">
        <v>2.2999999999999998</v>
      </c>
      <c r="C62" s="33">
        <v>25</v>
      </c>
      <c r="D62" s="28">
        <v>2.6</v>
      </c>
      <c r="E62" s="33">
        <v>17</v>
      </c>
      <c r="F62" s="28">
        <v>2.4</v>
      </c>
      <c r="G62" s="33">
        <v>42</v>
      </c>
      <c r="I62" s="28">
        <v>2.2999999999999998</v>
      </c>
      <c r="J62" s="33">
        <v>26</v>
      </c>
      <c r="K62" s="28">
        <v>2.1</v>
      </c>
      <c r="L62" s="33">
        <v>30</v>
      </c>
      <c r="M62" s="28">
        <v>2.2000000000000002</v>
      </c>
      <c r="N62" s="33">
        <v>56</v>
      </c>
      <c r="P62" s="28">
        <v>2.4</v>
      </c>
      <c r="Q62" s="33">
        <v>231</v>
      </c>
      <c r="R62" s="28">
        <v>2.2000000000000002</v>
      </c>
      <c r="S62" s="33">
        <v>276</v>
      </c>
      <c r="T62" s="28">
        <v>2.2999999999999998</v>
      </c>
      <c r="U62" s="33">
        <v>507</v>
      </c>
      <c r="W62" s="28">
        <v>1.6</v>
      </c>
      <c r="X62" s="33">
        <v>843</v>
      </c>
      <c r="Z62" s="28">
        <v>1.6</v>
      </c>
      <c r="AA62" s="33">
        <v>879</v>
      </c>
      <c r="AC62" s="28">
        <v>2.2999999999999998</v>
      </c>
      <c r="AD62" s="33">
        <v>25</v>
      </c>
      <c r="AE62" s="28">
        <v>2.7</v>
      </c>
      <c r="AF62" s="33">
        <v>17</v>
      </c>
      <c r="AG62" s="28">
        <v>2.4</v>
      </c>
      <c r="AH62" s="33">
        <v>42</v>
      </c>
      <c r="AJ62" s="28">
        <v>2.2999999999999998</v>
      </c>
      <c r="AK62" s="33">
        <v>26</v>
      </c>
      <c r="AL62" s="28">
        <v>2.2000000000000002</v>
      </c>
      <c r="AM62" s="33">
        <v>30</v>
      </c>
      <c r="AN62" s="28">
        <v>2.2000000000000002</v>
      </c>
      <c r="AO62" s="33">
        <v>56</v>
      </c>
      <c r="AQ62" s="28">
        <v>2.6</v>
      </c>
      <c r="AR62" s="33">
        <v>232</v>
      </c>
      <c r="AS62" s="28">
        <v>2.2000000000000002</v>
      </c>
      <c r="AT62" s="33">
        <v>269</v>
      </c>
      <c r="AU62" s="28">
        <v>2.2999999999999998</v>
      </c>
      <c r="AV62" s="33">
        <v>501</v>
      </c>
      <c r="AX62" s="28">
        <v>2.9</v>
      </c>
      <c r="AY62" s="33">
        <v>23</v>
      </c>
      <c r="AZ62" s="28">
        <v>3.4</v>
      </c>
      <c r="BA62" s="33">
        <v>16</v>
      </c>
      <c r="BB62" s="28">
        <v>3.1</v>
      </c>
      <c r="BC62" s="33">
        <v>39</v>
      </c>
      <c r="BE62" s="28">
        <v>2.6</v>
      </c>
      <c r="BF62" s="33">
        <v>26</v>
      </c>
      <c r="BG62" s="28">
        <v>2.8</v>
      </c>
      <c r="BH62" s="33">
        <v>30</v>
      </c>
      <c r="BI62" s="28">
        <v>2.7</v>
      </c>
      <c r="BJ62" s="33">
        <v>56</v>
      </c>
    </row>
    <row r="63" spans="1:62" x14ac:dyDescent="0.2">
      <c r="A63" s="8" t="s">
        <v>150</v>
      </c>
      <c r="B63" s="28">
        <v>2.2999999999999998</v>
      </c>
      <c r="C63" s="33">
        <v>19</v>
      </c>
      <c r="D63" s="28">
        <v>2.5</v>
      </c>
      <c r="E63" s="33">
        <v>18</v>
      </c>
      <c r="F63" s="28">
        <v>2.4</v>
      </c>
      <c r="G63" s="33">
        <v>37</v>
      </c>
      <c r="I63" s="28">
        <v>2.4</v>
      </c>
      <c r="J63" s="33">
        <v>25</v>
      </c>
      <c r="K63" s="28">
        <v>2.2000000000000002</v>
      </c>
      <c r="L63" s="33">
        <v>41</v>
      </c>
      <c r="M63" s="28">
        <v>2.2999999999999998</v>
      </c>
      <c r="N63" s="33">
        <v>66</v>
      </c>
      <c r="P63" s="28">
        <v>2.1</v>
      </c>
      <c r="Q63" s="33">
        <v>198</v>
      </c>
      <c r="R63" s="28">
        <v>2.2000000000000002</v>
      </c>
      <c r="S63" s="33">
        <v>272</v>
      </c>
      <c r="T63" s="28">
        <v>2.2000000000000002</v>
      </c>
      <c r="U63" s="33">
        <v>471</v>
      </c>
      <c r="W63" s="28">
        <v>1.7</v>
      </c>
      <c r="X63" s="33">
        <v>789</v>
      </c>
      <c r="Z63" s="28">
        <v>1.9</v>
      </c>
      <c r="AA63" s="33">
        <v>795</v>
      </c>
      <c r="AC63" s="28">
        <v>2.4</v>
      </c>
      <c r="AD63" s="33">
        <v>18</v>
      </c>
      <c r="AE63" s="28">
        <v>2.5</v>
      </c>
      <c r="AF63" s="33">
        <v>18</v>
      </c>
      <c r="AG63" s="28">
        <v>2.5</v>
      </c>
      <c r="AH63" s="33">
        <v>36</v>
      </c>
      <c r="AJ63" s="28">
        <v>2.5</v>
      </c>
      <c r="AK63" s="33">
        <v>25</v>
      </c>
      <c r="AL63" s="28">
        <v>2.2999999999999998</v>
      </c>
      <c r="AM63" s="33">
        <v>41</v>
      </c>
      <c r="AN63" s="28">
        <v>2.2999999999999998</v>
      </c>
      <c r="AO63" s="33">
        <v>66</v>
      </c>
      <c r="AQ63" s="28">
        <v>2.2000000000000002</v>
      </c>
      <c r="AR63" s="33">
        <v>192</v>
      </c>
      <c r="AS63" s="28">
        <v>2.2999999999999998</v>
      </c>
      <c r="AT63" s="33">
        <v>267</v>
      </c>
      <c r="AU63" s="28">
        <v>2.2999999999999998</v>
      </c>
      <c r="AV63" s="33">
        <v>459</v>
      </c>
      <c r="AX63" s="28">
        <v>2.8</v>
      </c>
      <c r="AY63" s="33">
        <v>17</v>
      </c>
      <c r="AZ63" s="28">
        <v>3.1</v>
      </c>
      <c r="BA63" s="33">
        <v>16</v>
      </c>
      <c r="BB63" s="28">
        <v>3</v>
      </c>
      <c r="BC63" s="33">
        <v>33</v>
      </c>
      <c r="BE63" s="28">
        <v>2.9</v>
      </c>
      <c r="BF63" s="33">
        <v>25</v>
      </c>
      <c r="BG63" s="28">
        <v>2.8</v>
      </c>
      <c r="BH63" s="33">
        <v>38</v>
      </c>
      <c r="BI63" s="28">
        <v>2.8</v>
      </c>
      <c r="BJ63" s="33">
        <v>63</v>
      </c>
    </row>
    <row r="64" spans="1:62" x14ac:dyDescent="0.2">
      <c r="A64" s="8" t="s">
        <v>153</v>
      </c>
      <c r="B64" s="28">
        <v>2.5</v>
      </c>
      <c r="C64" s="33">
        <v>19</v>
      </c>
      <c r="D64" s="28">
        <v>2.8</v>
      </c>
      <c r="E64" s="33">
        <v>16</v>
      </c>
      <c r="F64" s="28">
        <v>2.7</v>
      </c>
      <c r="G64" s="33">
        <v>35</v>
      </c>
      <c r="I64" s="28">
        <v>2.6</v>
      </c>
      <c r="J64" s="33">
        <v>22</v>
      </c>
      <c r="K64" s="28">
        <v>2.6</v>
      </c>
      <c r="L64" s="33">
        <v>37</v>
      </c>
      <c r="M64" s="28">
        <v>2.6</v>
      </c>
      <c r="N64" s="33">
        <v>59</v>
      </c>
      <c r="P64" s="28">
        <v>2.4</v>
      </c>
      <c r="Q64" s="33">
        <v>217</v>
      </c>
      <c r="R64" s="28">
        <v>2.2999999999999998</v>
      </c>
      <c r="S64" s="33">
        <v>304</v>
      </c>
      <c r="T64" s="28">
        <v>2.2999999999999998</v>
      </c>
      <c r="U64" s="33">
        <v>521</v>
      </c>
      <c r="W64" s="28">
        <v>2.2000000000000002</v>
      </c>
      <c r="X64" s="33">
        <v>842</v>
      </c>
      <c r="Z64" s="28">
        <v>2.2000000000000002</v>
      </c>
      <c r="AA64" s="33">
        <v>874</v>
      </c>
      <c r="AC64" s="28">
        <v>2.8</v>
      </c>
      <c r="AD64" s="33">
        <v>18</v>
      </c>
      <c r="AE64" s="28">
        <v>3</v>
      </c>
      <c r="AF64" s="33">
        <v>16</v>
      </c>
      <c r="AG64" s="28">
        <v>2.9</v>
      </c>
      <c r="AH64" s="33">
        <v>34</v>
      </c>
      <c r="AJ64" s="28">
        <v>2.6</v>
      </c>
      <c r="AK64" s="33">
        <v>22</v>
      </c>
      <c r="AL64" s="28">
        <v>2.7</v>
      </c>
      <c r="AM64" s="33">
        <v>37</v>
      </c>
      <c r="AN64" s="28">
        <v>2.7</v>
      </c>
      <c r="AO64" s="33">
        <v>59</v>
      </c>
      <c r="AQ64" s="28">
        <v>2.6</v>
      </c>
      <c r="AR64" s="33">
        <v>220</v>
      </c>
      <c r="AS64" s="28">
        <v>2.4</v>
      </c>
      <c r="AT64" s="33">
        <v>298</v>
      </c>
      <c r="AU64" s="28">
        <v>2.5</v>
      </c>
      <c r="AV64" s="33">
        <v>518</v>
      </c>
      <c r="AX64" s="28">
        <v>2.8</v>
      </c>
      <c r="AY64" s="33">
        <v>17</v>
      </c>
      <c r="AZ64" s="28">
        <v>3.6</v>
      </c>
      <c r="BA64" s="33">
        <v>14</v>
      </c>
      <c r="BB64" s="28">
        <v>3.2</v>
      </c>
      <c r="BC64" s="33">
        <v>31</v>
      </c>
      <c r="BE64" s="28">
        <v>2.9</v>
      </c>
      <c r="BF64" s="33">
        <v>22</v>
      </c>
      <c r="BG64" s="28">
        <v>2.9</v>
      </c>
      <c r="BH64" s="33">
        <v>34</v>
      </c>
      <c r="BI64" s="28">
        <v>2.9</v>
      </c>
      <c r="BJ64" s="33">
        <v>56</v>
      </c>
    </row>
    <row r="65" spans="1:62" x14ac:dyDescent="0.2">
      <c r="A65" s="8" t="s">
        <v>154</v>
      </c>
      <c r="B65" s="28">
        <v>2.5</v>
      </c>
      <c r="C65" s="33">
        <v>16</v>
      </c>
      <c r="D65" s="28">
        <v>2.5</v>
      </c>
      <c r="E65" s="33">
        <v>18</v>
      </c>
      <c r="F65" s="28">
        <v>2.5</v>
      </c>
      <c r="G65" s="33">
        <v>34</v>
      </c>
      <c r="I65" s="28">
        <v>2.7</v>
      </c>
      <c r="J65" s="33">
        <v>22</v>
      </c>
      <c r="K65" s="28">
        <v>2.5</v>
      </c>
      <c r="L65" s="33">
        <v>35</v>
      </c>
      <c r="M65" s="28">
        <v>2.6</v>
      </c>
      <c r="N65" s="33">
        <v>57</v>
      </c>
      <c r="P65" s="28">
        <v>2.5</v>
      </c>
      <c r="Q65" s="33">
        <v>151</v>
      </c>
      <c r="R65" s="28">
        <v>2.6</v>
      </c>
      <c r="S65" s="33">
        <v>204</v>
      </c>
      <c r="T65" s="28">
        <v>2.6</v>
      </c>
      <c r="U65" s="33">
        <v>355</v>
      </c>
      <c r="W65" s="28">
        <v>2</v>
      </c>
      <c r="X65" s="33">
        <v>779</v>
      </c>
      <c r="Z65" s="28">
        <v>2</v>
      </c>
      <c r="AA65" s="33">
        <v>811</v>
      </c>
      <c r="AC65" s="28">
        <v>2.6</v>
      </c>
      <c r="AD65" s="33">
        <v>15</v>
      </c>
      <c r="AE65" s="28">
        <v>2.8</v>
      </c>
      <c r="AF65" s="33">
        <v>18</v>
      </c>
      <c r="AG65" s="28">
        <v>2.7</v>
      </c>
      <c r="AH65" s="33">
        <v>33</v>
      </c>
      <c r="AJ65" s="28">
        <v>2.9</v>
      </c>
      <c r="AK65" s="33">
        <v>22</v>
      </c>
      <c r="AL65" s="28">
        <v>2.6</v>
      </c>
      <c r="AM65" s="33">
        <v>35</v>
      </c>
      <c r="AN65" s="28">
        <v>2.7</v>
      </c>
      <c r="AO65" s="33">
        <v>57</v>
      </c>
      <c r="AQ65" s="28">
        <v>2.7</v>
      </c>
      <c r="AR65" s="33">
        <v>153</v>
      </c>
      <c r="AS65" s="28">
        <v>2.5</v>
      </c>
      <c r="AT65" s="33">
        <v>214</v>
      </c>
      <c r="AU65" s="28">
        <v>2.6</v>
      </c>
      <c r="AV65" s="33">
        <v>367</v>
      </c>
      <c r="AX65" s="28">
        <v>3.1</v>
      </c>
      <c r="AY65" s="33">
        <v>15</v>
      </c>
      <c r="AZ65" s="28">
        <v>3.2</v>
      </c>
      <c r="BA65" s="33">
        <v>16</v>
      </c>
      <c r="BB65" s="28">
        <v>3.2</v>
      </c>
      <c r="BC65" s="33">
        <v>31</v>
      </c>
      <c r="BE65" s="28">
        <v>2.9</v>
      </c>
      <c r="BF65" s="33">
        <v>22</v>
      </c>
      <c r="BG65" s="28">
        <v>2.9</v>
      </c>
      <c r="BH65" s="33">
        <v>33</v>
      </c>
      <c r="BI65" s="28">
        <v>2.9</v>
      </c>
      <c r="BJ65" s="33">
        <v>55</v>
      </c>
    </row>
    <row r="66" spans="1:62" x14ac:dyDescent="0.2">
      <c r="A66" s="8" t="s">
        <v>155</v>
      </c>
      <c r="B66" s="28">
        <v>2.2999999999999998</v>
      </c>
      <c r="C66" s="33">
        <v>19</v>
      </c>
      <c r="D66" s="28">
        <v>2.7</v>
      </c>
      <c r="E66" s="33">
        <v>24</v>
      </c>
      <c r="F66" s="28">
        <v>2.6</v>
      </c>
      <c r="G66" s="33">
        <v>43</v>
      </c>
      <c r="I66" s="28">
        <v>2.5</v>
      </c>
      <c r="J66" s="33">
        <v>20</v>
      </c>
      <c r="K66" s="28">
        <v>2.6</v>
      </c>
      <c r="L66" s="33">
        <v>30</v>
      </c>
      <c r="M66" s="28">
        <v>2.6</v>
      </c>
      <c r="N66" s="33">
        <v>50</v>
      </c>
      <c r="P66" s="28">
        <v>2.2999999999999998</v>
      </c>
      <c r="Q66" s="33">
        <v>198</v>
      </c>
      <c r="R66" s="28">
        <v>2.4</v>
      </c>
      <c r="S66" s="33">
        <v>298</v>
      </c>
      <c r="T66" s="28">
        <v>2.4</v>
      </c>
      <c r="U66" s="33">
        <v>496</v>
      </c>
      <c r="W66" s="28">
        <v>1.9</v>
      </c>
      <c r="X66" s="33">
        <v>811</v>
      </c>
      <c r="Z66" s="28">
        <v>1.8</v>
      </c>
      <c r="AA66" s="33">
        <v>828</v>
      </c>
      <c r="AC66" s="28">
        <v>2.5</v>
      </c>
      <c r="AD66" s="33">
        <v>19</v>
      </c>
      <c r="AE66" s="28">
        <v>3</v>
      </c>
      <c r="AF66" s="33">
        <v>24</v>
      </c>
      <c r="AG66" s="28">
        <v>2.8</v>
      </c>
      <c r="AH66" s="33">
        <v>43</v>
      </c>
      <c r="AJ66" s="28">
        <v>2.5</v>
      </c>
      <c r="AK66" s="33">
        <v>20</v>
      </c>
      <c r="AL66" s="28">
        <v>2.8</v>
      </c>
      <c r="AM66" s="33">
        <v>29</v>
      </c>
      <c r="AN66" s="28">
        <v>2.7</v>
      </c>
      <c r="AO66" s="33">
        <v>49</v>
      </c>
      <c r="AQ66" s="28">
        <v>2.4</v>
      </c>
      <c r="AR66" s="33">
        <v>190</v>
      </c>
      <c r="AS66" s="28">
        <v>2.5</v>
      </c>
      <c r="AT66" s="33">
        <v>290</v>
      </c>
      <c r="AU66" s="28">
        <v>2.5</v>
      </c>
      <c r="AV66" s="33">
        <v>480</v>
      </c>
      <c r="AX66" s="28">
        <v>3.1</v>
      </c>
      <c r="AY66" s="33">
        <v>17</v>
      </c>
      <c r="AZ66" s="28">
        <v>3.1</v>
      </c>
      <c r="BA66" s="33">
        <v>23</v>
      </c>
      <c r="BB66" s="28">
        <v>3.1</v>
      </c>
      <c r="BC66" s="33">
        <v>40</v>
      </c>
      <c r="BE66" s="28">
        <v>2.6</v>
      </c>
      <c r="BF66" s="33">
        <v>20</v>
      </c>
      <c r="BG66" s="28">
        <v>3</v>
      </c>
      <c r="BH66" s="33">
        <v>27</v>
      </c>
      <c r="BI66" s="28">
        <v>2.8</v>
      </c>
      <c r="BJ66" s="33">
        <v>47</v>
      </c>
    </row>
    <row r="67" spans="1:62" x14ac:dyDescent="0.2">
      <c r="A67" s="8" t="s">
        <v>156</v>
      </c>
      <c r="B67" s="28">
        <v>2.5</v>
      </c>
      <c r="C67" s="33">
        <v>17</v>
      </c>
      <c r="D67" s="28">
        <v>2.5</v>
      </c>
      <c r="E67" s="33">
        <v>29</v>
      </c>
      <c r="F67" s="28">
        <v>2.5</v>
      </c>
      <c r="G67" s="33">
        <v>46</v>
      </c>
      <c r="I67" s="28">
        <v>2.5</v>
      </c>
      <c r="J67" s="33">
        <v>19</v>
      </c>
      <c r="K67" s="28">
        <v>2.5</v>
      </c>
      <c r="L67" s="33">
        <v>28</v>
      </c>
      <c r="M67" s="28">
        <v>2.5</v>
      </c>
      <c r="N67" s="33">
        <v>47</v>
      </c>
      <c r="P67" s="28">
        <v>2.5</v>
      </c>
      <c r="Q67" s="33">
        <v>210</v>
      </c>
      <c r="R67" s="28">
        <v>2.4</v>
      </c>
      <c r="S67" s="33">
        <v>293</v>
      </c>
      <c r="T67" s="28">
        <v>2.4</v>
      </c>
      <c r="U67" s="33">
        <v>502</v>
      </c>
      <c r="W67" s="28">
        <v>1.8</v>
      </c>
      <c r="X67" s="33">
        <v>810</v>
      </c>
      <c r="Z67" s="28">
        <v>2</v>
      </c>
      <c r="AA67" s="33">
        <v>830</v>
      </c>
      <c r="AC67" s="28">
        <v>2.7</v>
      </c>
      <c r="AD67" s="33">
        <v>17</v>
      </c>
      <c r="AE67" s="28">
        <v>2.9</v>
      </c>
      <c r="AF67" s="33">
        <v>29</v>
      </c>
      <c r="AG67" s="28">
        <v>2.8</v>
      </c>
      <c r="AH67" s="33">
        <v>46</v>
      </c>
      <c r="AJ67" s="28">
        <v>2.7</v>
      </c>
      <c r="AK67" s="33">
        <v>19</v>
      </c>
      <c r="AL67" s="28">
        <v>2.6</v>
      </c>
      <c r="AM67" s="33">
        <v>28</v>
      </c>
      <c r="AN67" s="28">
        <v>2.6</v>
      </c>
      <c r="AO67" s="33">
        <v>47</v>
      </c>
      <c r="AQ67" s="28">
        <v>2.8</v>
      </c>
      <c r="AR67" s="33">
        <v>204</v>
      </c>
      <c r="AS67" s="28">
        <v>2.7</v>
      </c>
      <c r="AT67" s="33">
        <v>287</v>
      </c>
      <c r="AU67" s="28">
        <v>2.7</v>
      </c>
      <c r="AV67" s="33">
        <v>491</v>
      </c>
      <c r="AX67" s="28">
        <v>2.8</v>
      </c>
      <c r="AY67" s="33">
        <v>16</v>
      </c>
      <c r="AZ67" s="28">
        <v>3</v>
      </c>
      <c r="BA67" s="33">
        <v>27</v>
      </c>
      <c r="BB67" s="28">
        <v>2.9</v>
      </c>
      <c r="BC67" s="33">
        <v>43</v>
      </c>
      <c r="BE67" s="28">
        <v>3</v>
      </c>
      <c r="BF67" s="33">
        <v>19</v>
      </c>
      <c r="BG67" s="28">
        <v>3</v>
      </c>
      <c r="BH67" s="33">
        <v>25</v>
      </c>
      <c r="BI67" s="28">
        <v>3</v>
      </c>
      <c r="BJ67" s="33">
        <v>44</v>
      </c>
    </row>
    <row r="68" spans="1:62" x14ac:dyDescent="0.2">
      <c r="A68" s="8" t="s">
        <v>157</v>
      </c>
      <c r="B68" s="28">
        <v>2.4</v>
      </c>
      <c r="C68" s="33">
        <v>17</v>
      </c>
      <c r="D68" s="28">
        <v>2.5</v>
      </c>
      <c r="E68" s="33">
        <v>21</v>
      </c>
      <c r="F68" s="28">
        <v>2.5</v>
      </c>
      <c r="G68" s="33">
        <v>38</v>
      </c>
      <c r="I68" s="28">
        <v>2.6</v>
      </c>
      <c r="J68" s="33">
        <v>20</v>
      </c>
      <c r="K68" s="28">
        <v>2.4</v>
      </c>
      <c r="L68" s="33">
        <v>31</v>
      </c>
      <c r="M68" s="28">
        <v>2.5</v>
      </c>
      <c r="N68" s="33">
        <v>51</v>
      </c>
      <c r="P68" s="28">
        <v>2.6</v>
      </c>
      <c r="Q68" s="33">
        <v>197</v>
      </c>
      <c r="R68" s="28">
        <v>2.2999999999999998</v>
      </c>
      <c r="S68" s="33">
        <v>287</v>
      </c>
      <c r="T68" s="28">
        <v>2.4</v>
      </c>
      <c r="U68" s="33">
        <v>484</v>
      </c>
      <c r="W68" s="28">
        <v>1.8</v>
      </c>
      <c r="X68" s="33">
        <v>823</v>
      </c>
      <c r="Z68" s="28">
        <v>1.9</v>
      </c>
      <c r="AA68" s="33">
        <v>845</v>
      </c>
      <c r="AC68" s="28">
        <v>2.6</v>
      </c>
      <c r="AD68" s="33">
        <v>16</v>
      </c>
      <c r="AE68" s="28">
        <v>2.9</v>
      </c>
      <c r="AF68" s="33">
        <v>21</v>
      </c>
      <c r="AG68" s="28">
        <v>2.8</v>
      </c>
      <c r="AH68" s="33">
        <v>37</v>
      </c>
      <c r="AJ68" s="28">
        <v>2.8</v>
      </c>
      <c r="AK68" s="33">
        <v>20</v>
      </c>
      <c r="AL68" s="28">
        <v>2.6</v>
      </c>
      <c r="AM68" s="33">
        <v>30</v>
      </c>
      <c r="AN68" s="28">
        <v>2.7</v>
      </c>
      <c r="AO68" s="33">
        <v>50</v>
      </c>
      <c r="AQ68" s="28">
        <v>2.7</v>
      </c>
      <c r="AR68" s="33">
        <v>199</v>
      </c>
      <c r="AS68" s="28">
        <v>2.5</v>
      </c>
      <c r="AT68" s="33">
        <v>283</v>
      </c>
      <c r="AU68" s="28">
        <v>2.6</v>
      </c>
      <c r="AV68" s="33">
        <v>482</v>
      </c>
      <c r="AX68" s="28">
        <v>2.9</v>
      </c>
      <c r="AY68" s="33">
        <v>17</v>
      </c>
      <c r="AZ68" s="28">
        <v>3.3</v>
      </c>
      <c r="BA68" s="33">
        <v>20</v>
      </c>
      <c r="BB68" s="28">
        <v>3.1</v>
      </c>
      <c r="BC68" s="33">
        <v>37</v>
      </c>
      <c r="BE68" s="28">
        <v>2.7</v>
      </c>
      <c r="BF68" s="33">
        <v>20</v>
      </c>
      <c r="BG68" s="28">
        <v>3</v>
      </c>
      <c r="BH68" s="33">
        <v>28</v>
      </c>
      <c r="BI68" s="28">
        <v>2.9</v>
      </c>
      <c r="BJ68" s="33">
        <v>48</v>
      </c>
    </row>
    <row r="69" spans="1:62" x14ac:dyDescent="0.2">
      <c r="A69" s="8" t="s">
        <v>158</v>
      </c>
      <c r="B69" s="28">
        <v>2.5</v>
      </c>
      <c r="C69" s="33">
        <v>18</v>
      </c>
      <c r="D69" s="28">
        <v>2.6</v>
      </c>
      <c r="E69" s="33">
        <v>24</v>
      </c>
      <c r="F69" s="28">
        <v>2.5</v>
      </c>
      <c r="G69" s="33">
        <v>42</v>
      </c>
      <c r="I69" s="28">
        <v>2.5</v>
      </c>
      <c r="J69" s="33">
        <v>17</v>
      </c>
      <c r="K69" s="28">
        <v>2.2999999999999998</v>
      </c>
      <c r="L69" s="33">
        <v>30</v>
      </c>
      <c r="M69" s="28">
        <v>2.4</v>
      </c>
      <c r="N69" s="33">
        <v>47</v>
      </c>
      <c r="P69" s="28">
        <v>2.6</v>
      </c>
      <c r="Q69" s="33">
        <v>188</v>
      </c>
      <c r="R69" s="28">
        <v>2.6</v>
      </c>
      <c r="S69" s="33">
        <v>278</v>
      </c>
      <c r="T69" s="28">
        <v>2.6</v>
      </c>
      <c r="U69" s="33">
        <v>466</v>
      </c>
      <c r="W69" s="28">
        <v>2.1</v>
      </c>
      <c r="X69" s="33">
        <v>810</v>
      </c>
      <c r="Z69" s="28">
        <v>2.1</v>
      </c>
      <c r="AA69" s="33">
        <v>846</v>
      </c>
      <c r="AC69" s="28">
        <v>2.7</v>
      </c>
      <c r="AD69" s="33">
        <v>18</v>
      </c>
      <c r="AE69" s="28">
        <v>2.8</v>
      </c>
      <c r="AF69" s="33">
        <v>24</v>
      </c>
      <c r="AG69" s="28">
        <v>2.8</v>
      </c>
      <c r="AH69" s="33">
        <v>42</v>
      </c>
      <c r="AJ69" s="28">
        <v>2.7</v>
      </c>
      <c r="AK69" s="33">
        <v>17</v>
      </c>
      <c r="AL69" s="28">
        <v>2.5</v>
      </c>
      <c r="AM69" s="33">
        <v>30</v>
      </c>
      <c r="AN69" s="28">
        <v>2.5</v>
      </c>
      <c r="AO69" s="33">
        <v>47</v>
      </c>
      <c r="AQ69" s="28">
        <v>2.8</v>
      </c>
      <c r="AR69" s="33">
        <v>187</v>
      </c>
      <c r="AS69" s="28">
        <v>2.7</v>
      </c>
      <c r="AT69" s="33">
        <v>284</v>
      </c>
      <c r="AU69" s="28">
        <v>2.8</v>
      </c>
      <c r="AV69" s="33">
        <v>471</v>
      </c>
      <c r="AX69" s="28">
        <v>2.9</v>
      </c>
      <c r="AY69" s="33">
        <v>16</v>
      </c>
      <c r="AZ69" s="28">
        <v>3</v>
      </c>
      <c r="BA69" s="33">
        <v>21</v>
      </c>
      <c r="BB69" s="28">
        <v>3</v>
      </c>
      <c r="BC69" s="33">
        <v>37</v>
      </c>
      <c r="BE69" s="28">
        <v>2.8</v>
      </c>
      <c r="BF69" s="33">
        <v>17</v>
      </c>
      <c r="BG69" s="28">
        <v>2.8</v>
      </c>
      <c r="BH69" s="33">
        <v>29</v>
      </c>
      <c r="BI69" s="28">
        <v>2.8</v>
      </c>
      <c r="BJ69" s="33">
        <v>46</v>
      </c>
    </row>
    <row r="70" spans="1:62" x14ac:dyDescent="0.2">
      <c r="A70" s="8" t="s">
        <v>159</v>
      </c>
      <c r="B70" s="28">
        <v>2.7</v>
      </c>
      <c r="C70" s="33">
        <v>14</v>
      </c>
      <c r="D70" s="28">
        <v>3</v>
      </c>
      <c r="E70" s="33">
        <v>21</v>
      </c>
      <c r="F70" s="28">
        <v>2.9</v>
      </c>
      <c r="G70" s="33">
        <v>35</v>
      </c>
      <c r="I70" s="28">
        <v>2.7</v>
      </c>
      <c r="J70" s="33">
        <v>18</v>
      </c>
      <c r="K70" s="28">
        <v>2.6</v>
      </c>
      <c r="L70" s="33">
        <v>29</v>
      </c>
      <c r="M70" s="28">
        <v>2.6</v>
      </c>
      <c r="N70" s="33">
        <v>47</v>
      </c>
      <c r="P70" s="28">
        <v>3</v>
      </c>
      <c r="Q70" s="33">
        <v>214</v>
      </c>
      <c r="R70" s="28">
        <v>2.5</v>
      </c>
      <c r="S70" s="33">
        <v>308</v>
      </c>
      <c r="T70" s="28">
        <v>2.7</v>
      </c>
      <c r="U70" s="33">
        <v>522</v>
      </c>
      <c r="W70" s="28">
        <v>1.8</v>
      </c>
      <c r="X70" s="33">
        <v>804</v>
      </c>
      <c r="Z70" s="28">
        <v>1.9</v>
      </c>
      <c r="AA70" s="33">
        <v>807</v>
      </c>
      <c r="AC70" s="28">
        <v>2.8</v>
      </c>
      <c r="AD70" s="33">
        <v>14</v>
      </c>
      <c r="AE70" s="28">
        <v>3.1</v>
      </c>
      <c r="AF70" s="33">
        <v>21</v>
      </c>
      <c r="AG70" s="28">
        <v>3</v>
      </c>
      <c r="AH70" s="33">
        <v>35</v>
      </c>
      <c r="AJ70" s="28">
        <v>2.9</v>
      </c>
      <c r="AK70" s="33">
        <v>18</v>
      </c>
      <c r="AL70" s="28">
        <v>2.7</v>
      </c>
      <c r="AM70" s="33">
        <v>29</v>
      </c>
      <c r="AN70" s="28">
        <v>2.7</v>
      </c>
      <c r="AO70" s="33">
        <v>47</v>
      </c>
      <c r="AQ70" s="28">
        <v>2.9</v>
      </c>
      <c r="AR70" s="33">
        <v>206</v>
      </c>
      <c r="AS70" s="28">
        <v>2.6</v>
      </c>
      <c r="AT70" s="33">
        <v>303</v>
      </c>
      <c r="AU70" s="28">
        <v>2.7</v>
      </c>
      <c r="AV70" s="33">
        <v>510</v>
      </c>
      <c r="AX70" s="28">
        <v>2.7</v>
      </c>
      <c r="AY70" s="33">
        <v>14</v>
      </c>
      <c r="AZ70" s="28">
        <v>3.2</v>
      </c>
      <c r="BA70" s="33">
        <v>21</v>
      </c>
      <c r="BB70" s="28">
        <v>3</v>
      </c>
      <c r="BC70" s="33">
        <v>35</v>
      </c>
      <c r="BE70" s="28">
        <v>2.9</v>
      </c>
      <c r="BF70" s="33">
        <v>18</v>
      </c>
      <c r="BG70" s="28">
        <v>2.7</v>
      </c>
      <c r="BH70" s="33">
        <v>27</v>
      </c>
      <c r="BI70" s="28">
        <v>2.8</v>
      </c>
      <c r="BJ70" s="33">
        <v>45</v>
      </c>
    </row>
    <row r="71" spans="1:62" x14ac:dyDescent="0.2">
      <c r="A71" s="8" t="s">
        <v>160</v>
      </c>
      <c r="B71" s="28">
        <v>2.8</v>
      </c>
      <c r="C71" s="33">
        <v>15</v>
      </c>
      <c r="D71" s="28">
        <v>2.9</v>
      </c>
      <c r="E71" s="33">
        <v>17</v>
      </c>
      <c r="F71" s="28">
        <v>2.9</v>
      </c>
      <c r="G71" s="33">
        <v>32</v>
      </c>
      <c r="I71" s="28">
        <v>2.8</v>
      </c>
      <c r="J71" s="33">
        <v>17</v>
      </c>
      <c r="K71" s="28">
        <v>2.8</v>
      </c>
      <c r="L71" s="33">
        <v>30</v>
      </c>
      <c r="M71" s="28">
        <v>2.8</v>
      </c>
      <c r="N71" s="33">
        <v>47</v>
      </c>
      <c r="P71" s="28">
        <v>2.7</v>
      </c>
      <c r="Q71" s="33">
        <v>188</v>
      </c>
      <c r="R71" s="28">
        <v>2.7</v>
      </c>
      <c r="S71" s="33">
        <v>279</v>
      </c>
      <c r="T71" s="28">
        <v>2.7</v>
      </c>
      <c r="U71" s="33">
        <v>467</v>
      </c>
      <c r="W71" s="28">
        <v>2</v>
      </c>
      <c r="X71" s="33">
        <v>808</v>
      </c>
      <c r="Z71" s="28">
        <v>2.2000000000000002</v>
      </c>
      <c r="AA71" s="33">
        <v>832</v>
      </c>
      <c r="AC71" s="28">
        <v>2.8</v>
      </c>
      <c r="AD71" s="33">
        <v>15</v>
      </c>
      <c r="AE71" s="28">
        <v>3.1</v>
      </c>
      <c r="AF71" s="33">
        <v>17</v>
      </c>
      <c r="AG71" s="28">
        <v>3</v>
      </c>
      <c r="AH71" s="33">
        <v>32</v>
      </c>
      <c r="AJ71" s="28">
        <v>3</v>
      </c>
      <c r="AK71" s="33">
        <v>17</v>
      </c>
      <c r="AL71" s="28">
        <v>2.8</v>
      </c>
      <c r="AM71" s="33">
        <v>30</v>
      </c>
      <c r="AN71" s="28">
        <v>2.9</v>
      </c>
      <c r="AO71" s="33">
        <v>47</v>
      </c>
      <c r="AQ71" s="28">
        <v>2.7</v>
      </c>
      <c r="AR71" s="33">
        <v>181</v>
      </c>
      <c r="AS71" s="28">
        <v>2.7</v>
      </c>
      <c r="AT71" s="33">
        <v>274</v>
      </c>
      <c r="AU71" s="28">
        <v>2.7</v>
      </c>
      <c r="AV71" s="33">
        <v>455</v>
      </c>
      <c r="AX71" s="28">
        <v>2.8</v>
      </c>
      <c r="AY71" s="33">
        <v>13</v>
      </c>
      <c r="AZ71" s="28">
        <v>3.2</v>
      </c>
      <c r="BA71" s="33">
        <v>17</v>
      </c>
      <c r="BB71" s="28">
        <v>3</v>
      </c>
      <c r="BC71" s="33">
        <v>30</v>
      </c>
      <c r="BE71" s="28">
        <v>2.9</v>
      </c>
      <c r="BF71" s="33">
        <v>17</v>
      </c>
      <c r="BG71" s="28">
        <v>2.8</v>
      </c>
      <c r="BH71" s="33">
        <v>29</v>
      </c>
      <c r="BI71" s="28">
        <v>2.9</v>
      </c>
      <c r="BJ71" s="33">
        <v>46</v>
      </c>
    </row>
    <row r="72" spans="1:62" x14ac:dyDescent="0.2">
      <c r="A72" s="8" t="s">
        <v>161</v>
      </c>
      <c r="B72" s="28">
        <v>2.7</v>
      </c>
      <c r="C72" s="33">
        <v>15</v>
      </c>
      <c r="D72" s="28">
        <v>2.9</v>
      </c>
      <c r="E72" s="33">
        <v>22</v>
      </c>
      <c r="F72" s="28">
        <v>2.8</v>
      </c>
      <c r="G72" s="33">
        <v>37</v>
      </c>
      <c r="I72" s="28">
        <v>2.7</v>
      </c>
      <c r="J72" s="33">
        <v>16</v>
      </c>
      <c r="K72" s="28">
        <v>2.9</v>
      </c>
      <c r="L72" s="33">
        <v>29</v>
      </c>
      <c r="M72" s="28">
        <v>2.8</v>
      </c>
      <c r="N72" s="33">
        <v>45</v>
      </c>
      <c r="P72" s="28">
        <v>2.7</v>
      </c>
      <c r="Q72" s="33">
        <v>182</v>
      </c>
      <c r="R72" s="28">
        <v>2.7</v>
      </c>
      <c r="S72" s="33">
        <v>257</v>
      </c>
      <c r="T72" s="28">
        <v>2.7</v>
      </c>
      <c r="U72" s="33">
        <v>439</v>
      </c>
      <c r="W72" s="28">
        <v>2</v>
      </c>
      <c r="X72" s="33">
        <v>806</v>
      </c>
      <c r="Z72" s="28">
        <v>2.1</v>
      </c>
      <c r="AA72" s="33">
        <v>849</v>
      </c>
      <c r="AC72" s="28">
        <v>2.8</v>
      </c>
      <c r="AD72" s="33">
        <v>14</v>
      </c>
      <c r="AE72" s="28">
        <v>3.2</v>
      </c>
      <c r="AF72" s="33">
        <v>22</v>
      </c>
      <c r="AG72" s="28">
        <v>3</v>
      </c>
      <c r="AH72" s="33">
        <v>36</v>
      </c>
      <c r="AJ72" s="28">
        <v>2.9</v>
      </c>
      <c r="AK72" s="33">
        <v>16</v>
      </c>
      <c r="AL72" s="28">
        <v>2.9</v>
      </c>
      <c r="AM72" s="33">
        <v>30</v>
      </c>
      <c r="AN72" s="28">
        <v>2.9</v>
      </c>
      <c r="AO72" s="33">
        <v>46</v>
      </c>
      <c r="AQ72" s="28">
        <v>2.7</v>
      </c>
      <c r="AR72" s="33">
        <v>180</v>
      </c>
      <c r="AS72" s="28">
        <v>2.7</v>
      </c>
      <c r="AT72" s="33">
        <v>256</v>
      </c>
      <c r="AU72" s="28">
        <v>2.7</v>
      </c>
      <c r="AV72" s="33">
        <v>436</v>
      </c>
      <c r="AX72" s="28">
        <v>3.1</v>
      </c>
      <c r="AY72" s="33">
        <v>14</v>
      </c>
      <c r="AZ72" s="28">
        <v>3.2</v>
      </c>
      <c r="BA72" s="33">
        <v>22</v>
      </c>
      <c r="BB72" s="28">
        <v>3.2</v>
      </c>
      <c r="BC72" s="33">
        <v>36</v>
      </c>
      <c r="BE72" s="28">
        <v>2.8</v>
      </c>
      <c r="BF72" s="33">
        <v>16</v>
      </c>
      <c r="BG72" s="28">
        <v>3</v>
      </c>
      <c r="BH72" s="33">
        <v>26</v>
      </c>
      <c r="BI72" s="28">
        <v>2.9</v>
      </c>
      <c r="BJ72" s="33">
        <v>42</v>
      </c>
    </row>
    <row r="73" spans="1:62" x14ac:dyDescent="0.2">
      <c r="A73" s="8" t="s">
        <v>162</v>
      </c>
      <c r="B73" s="28">
        <v>2.7</v>
      </c>
      <c r="C73" s="33">
        <v>18</v>
      </c>
      <c r="D73" s="28">
        <v>2.9</v>
      </c>
      <c r="E73" s="33">
        <v>17</v>
      </c>
      <c r="F73" s="28">
        <v>2.8</v>
      </c>
      <c r="G73" s="33">
        <v>35</v>
      </c>
      <c r="I73" s="28">
        <v>2.7</v>
      </c>
      <c r="J73" s="33">
        <v>18</v>
      </c>
      <c r="K73" s="28">
        <v>3</v>
      </c>
      <c r="L73" s="33">
        <v>28</v>
      </c>
      <c r="M73" s="28">
        <v>2.9</v>
      </c>
      <c r="N73" s="33">
        <v>46</v>
      </c>
      <c r="P73" s="28">
        <v>2.7</v>
      </c>
      <c r="Q73" s="33">
        <v>195</v>
      </c>
      <c r="R73" s="28">
        <v>2.8</v>
      </c>
      <c r="S73" s="33">
        <v>279</v>
      </c>
      <c r="T73" s="28">
        <v>2.8</v>
      </c>
      <c r="U73" s="33">
        <v>474</v>
      </c>
      <c r="W73" s="28">
        <v>2.2000000000000002</v>
      </c>
      <c r="X73" s="33">
        <v>815</v>
      </c>
      <c r="Z73" s="28">
        <v>2.1</v>
      </c>
      <c r="AA73" s="33">
        <v>842</v>
      </c>
      <c r="AC73" s="28">
        <v>2.8</v>
      </c>
      <c r="AD73" s="33">
        <v>17</v>
      </c>
      <c r="AE73" s="28">
        <v>3.2</v>
      </c>
      <c r="AF73" s="33">
        <v>17</v>
      </c>
      <c r="AG73" s="28">
        <v>3</v>
      </c>
      <c r="AH73" s="33">
        <v>34</v>
      </c>
      <c r="AJ73" s="28">
        <v>2.9</v>
      </c>
      <c r="AK73" s="33">
        <v>18</v>
      </c>
      <c r="AL73" s="28">
        <v>3</v>
      </c>
      <c r="AM73" s="33">
        <v>28</v>
      </c>
      <c r="AN73" s="28">
        <v>3</v>
      </c>
      <c r="AO73" s="33">
        <v>46</v>
      </c>
      <c r="AQ73" s="28">
        <v>2.9</v>
      </c>
      <c r="AR73" s="33">
        <v>195</v>
      </c>
      <c r="AS73" s="28">
        <v>2.9</v>
      </c>
      <c r="AT73" s="33">
        <v>279</v>
      </c>
      <c r="AU73" s="28">
        <v>2.9</v>
      </c>
      <c r="AV73" s="33">
        <v>474</v>
      </c>
      <c r="AX73" s="28">
        <v>2.8</v>
      </c>
      <c r="AY73" s="33">
        <v>17</v>
      </c>
      <c r="AZ73" s="28">
        <v>3.4</v>
      </c>
      <c r="BA73" s="33">
        <v>17</v>
      </c>
      <c r="BB73" s="28">
        <v>3.1</v>
      </c>
      <c r="BC73" s="33">
        <v>34</v>
      </c>
      <c r="BE73" s="28">
        <v>2.8</v>
      </c>
      <c r="BF73" s="33">
        <v>18</v>
      </c>
      <c r="BG73" s="28">
        <v>3</v>
      </c>
      <c r="BH73" s="33">
        <v>25</v>
      </c>
      <c r="BI73" s="28">
        <v>2.9</v>
      </c>
      <c r="BJ73" s="33">
        <v>43</v>
      </c>
    </row>
    <row r="74" spans="1:62" x14ac:dyDescent="0.2">
      <c r="A74" s="8" t="s">
        <v>163</v>
      </c>
      <c r="B74" s="28">
        <v>3</v>
      </c>
      <c r="C74" s="33">
        <v>15</v>
      </c>
      <c r="D74" s="28">
        <v>3.2</v>
      </c>
      <c r="E74" s="33">
        <v>18</v>
      </c>
      <c r="F74" s="28">
        <v>3.1</v>
      </c>
      <c r="G74" s="33">
        <v>33</v>
      </c>
      <c r="I74" s="28">
        <v>2.9</v>
      </c>
      <c r="J74" s="33">
        <v>17</v>
      </c>
      <c r="K74" s="28">
        <v>2.9</v>
      </c>
      <c r="L74" s="33">
        <v>29</v>
      </c>
      <c r="M74" s="28">
        <v>2.9</v>
      </c>
      <c r="N74" s="33">
        <v>46</v>
      </c>
      <c r="P74" s="28">
        <v>2.9</v>
      </c>
      <c r="Q74" s="33">
        <v>202</v>
      </c>
      <c r="R74" s="28">
        <v>2.9</v>
      </c>
      <c r="S74" s="33">
        <v>248</v>
      </c>
      <c r="T74" s="28">
        <v>2.9</v>
      </c>
      <c r="U74" s="33">
        <v>450</v>
      </c>
      <c r="W74" s="28">
        <v>2.2000000000000002</v>
      </c>
      <c r="X74" s="33">
        <v>788</v>
      </c>
      <c r="Z74" s="28">
        <v>2.2000000000000002</v>
      </c>
      <c r="AA74" s="33">
        <v>816</v>
      </c>
      <c r="AC74" s="28">
        <v>3</v>
      </c>
      <c r="AD74" s="33">
        <v>14</v>
      </c>
      <c r="AE74" s="28">
        <v>3.3</v>
      </c>
      <c r="AF74" s="33">
        <v>18</v>
      </c>
      <c r="AG74" s="28">
        <v>3.2</v>
      </c>
      <c r="AH74" s="33">
        <v>32</v>
      </c>
      <c r="AJ74" s="28">
        <v>2.9</v>
      </c>
      <c r="AK74" s="33">
        <v>16</v>
      </c>
      <c r="AL74" s="28">
        <v>2.9</v>
      </c>
      <c r="AM74" s="33">
        <v>28</v>
      </c>
      <c r="AN74" s="28">
        <v>2.9</v>
      </c>
      <c r="AO74" s="33">
        <v>44</v>
      </c>
      <c r="AQ74" s="28">
        <v>2.9</v>
      </c>
      <c r="AR74" s="33">
        <v>202</v>
      </c>
      <c r="AS74" s="28">
        <v>2.9</v>
      </c>
      <c r="AT74" s="33">
        <v>248</v>
      </c>
      <c r="AU74" s="28">
        <v>2.9</v>
      </c>
      <c r="AV74" s="33">
        <v>450</v>
      </c>
      <c r="AX74" s="28">
        <v>2.8</v>
      </c>
      <c r="AY74" s="33">
        <v>13</v>
      </c>
      <c r="AZ74" s="28">
        <v>3.2</v>
      </c>
      <c r="BA74" s="33">
        <v>16</v>
      </c>
      <c r="BB74" s="28">
        <v>3.1</v>
      </c>
      <c r="BC74" s="33">
        <v>29</v>
      </c>
      <c r="BE74" s="28">
        <v>2.8</v>
      </c>
      <c r="BF74" s="33">
        <v>17</v>
      </c>
      <c r="BG74" s="28">
        <v>2.9</v>
      </c>
      <c r="BH74" s="33">
        <v>25</v>
      </c>
      <c r="BI74" s="28">
        <v>2.8</v>
      </c>
      <c r="BJ74" s="33">
        <v>42</v>
      </c>
    </row>
    <row r="75" spans="1:62" x14ac:dyDescent="0.2">
      <c r="A75" s="8" t="s">
        <v>164</v>
      </c>
      <c r="B75" s="28">
        <v>3.2</v>
      </c>
      <c r="C75" s="33">
        <v>16</v>
      </c>
      <c r="D75" s="28">
        <v>3.2</v>
      </c>
      <c r="E75" s="33">
        <v>16</v>
      </c>
      <c r="F75" s="28">
        <v>3.2</v>
      </c>
      <c r="G75" s="33">
        <v>32</v>
      </c>
      <c r="I75" s="28">
        <v>3.1</v>
      </c>
      <c r="J75" s="33">
        <v>19</v>
      </c>
      <c r="K75" s="28">
        <v>3.2</v>
      </c>
      <c r="L75" s="33">
        <v>28</v>
      </c>
      <c r="M75" s="28">
        <v>3.1</v>
      </c>
      <c r="N75" s="33">
        <v>47</v>
      </c>
      <c r="P75" s="28">
        <v>3.1</v>
      </c>
      <c r="Q75" s="33">
        <v>218</v>
      </c>
      <c r="R75" s="28">
        <v>3</v>
      </c>
      <c r="S75" s="33">
        <v>236</v>
      </c>
      <c r="T75" s="28">
        <v>3.1</v>
      </c>
      <c r="U75" s="33">
        <v>454</v>
      </c>
      <c r="W75" s="28">
        <v>2.1</v>
      </c>
      <c r="X75" s="33">
        <v>794</v>
      </c>
      <c r="Z75" s="28">
        <v>2.2999999999999998</v>
      </c>
      <c r="AA75" s="33">
        <v>791</v>
      </c>
      <c r="AC75" s="28">
        <v>3.1</v>
      </c>
      <c r="AD75" s="33">
        <v>16</v>
      </c>
      <c r="AE75" s="28">
        <v>3.4</v>
      </c>
      <c r="AF75" s="33">
        <v>16</v>
      </c>
      <c r="AG75" s="28">
        <v>3.3</v>
      </c>
      <c r="AH75" s="33">
        <v>32</v>
      </c>
      <c r="AJ75" s="28">
        <v>3.1</v>
      </c>
      <c r="AK75" s="33">
        <v>19</v>
      </c>
      <c r="AL75" s="28">
        <v>3.1</v>
      </c>
      <c r="AM75" s="33">
        <v>28</v>
      </c>
      <c r="AN75" s="28">
        <v>3.1</v>
      </c>
      <c r="AO75" s="33">
        <v>47</v>
      </c>
      <c r="AQ75" s="28">
        <v>3</v>
      </c>
      <c r="AR75" s="33">
        <v>218</v>
      </c>
      <c r="AS75" s="28">
        <v>3</v>
      </c>
      <c r="AT75" s="33">
        <v>236</v>
      </c>
      <c r="AU75" s="28">
        <v>3.1</v>
      </c>
      <c r="AV75" s="33">
        <v>454</v>
      </c>
      <c r="AX75" s="28">
        <v>3.1</v>
      </c>
      <c r="AY75" s="33">
        <v>15</v>
      </c>
      <c r="AZ75" s="28">
        <v>3.4</v>
      </c>
      <c r="BA75" s="33">
        <v>16</v>
      </c>
      <c r="BB75" s="28">
        <v>3.3</v>
      </c>
      <c r="BC75" s="33">
        <v>31</v>
      </c>
      <c r="BE75" s="28">
        <v>2.9</v>
      </c>
      <c r="BF75" s="33">
        <v>18</v>
      </c>
      <c r="BG75" s="28">
        <v>3</v>
      </c>
      <c r="BH75" s="33">
        <v>26</v>
      </c>
      <c r="BI75" s="28">
        <v>2.9</v>
      </c>
      <c r="BJ75" s="33">
        <v>44</v>
      </c>
    </row>
    <row r="76" spans="1:62" x14ac:dyDescent="0.2">
      <c r="A76" s="8" t="s">
        <v>165</v>
      </c>
      <c r="B76" s="28">
        <v>3.1</v>
      </c>
      <c r="C76" s="33">
        <v>16</v>
      </c>
      <c r="D76" s="28">
        <v>3.2</v>
      </c>
      <c r="E76" s="33">
        <v>18</v>
      </c>
      <c r="F76" s="28">
        <v>3.1</v>
      </c>
      <c r="G76" s="33">
        <v>34</v>
      </c>
      <c r="I76" s="28">
        <v>3.3</v>
      </c>
      <c r="J76" s="33">
        <v>16</v>
      </c>
      <c r="K76" s="28">
        <v>3</v>
      </c>
      <c r="L76" s="33">
        <v>28</v>
      </c>
      <c r="M76" s="28">
        <v>3.1</v>
      </c>
      <c r="N76" s="33">
        <v>44</v>
      </c>
      <c r="P76" s="28">
        <v>3.1</v>
      </c>
      <c r="Q76" s="33">
        <v>195</v>
      </c>
      <c r="R76" s="28">
        <v>3</v>
      </c>
      <c r="S76" s="33">
        <v>244</v>
      </c>
      <c r="T76" s="28">
        <v>3</v>
      </c>
      <c r="U76" s="33">
        <v>440</v>
      </c>
      <c r="W76" s="28">
        <v>2.2999999999999998</v>
      </c>
      <c r="X76" s="33">
        <v>801</v>
      </c>
      <c r="Z76" s="28">
        <v>2.1</v>
      </c>
      <c r="AA76" s="33">
        <v>831</v>
      </c>
      <c r="AC76" s="28">
        <v>2.9</v>
      </c>
      <c r="AD76" s="33">
        <v>15</v>
      </c>
      <c r="AE76" s="28">
        <v>3.3</v>
      </c>
      <c r="AF76" s="33">
        <v>18</v>
      </c>
      <c r="AG76" s="28">
        <v>3.1</v>
      </c>
      <c r="AH76" s="33">
        <v>33</v>
      </c>
      <c r="AJ76" s="28">
        <v>3.2</v>
      </c>
      <c r="AK76" s="33">
        <v>16</v>
      </c>
      <c r="AL76" s="28">
        <v>2.8</v>
      </c>
      <c r="AM76" s="33">
        <v>27</v>
      </c>
      <c r="AN76" s="28">
        <v>3</v>
      </c>
      <c r="AO76" s="33">
        <v>43</v>
      </c>
      <c r="AQ76" s="28">
        <v>3</v>
      </c>
      <c r="AR76" s="33">
        <v>192</v>
      </c>
      <c r="AS76" s="28">
        <v>3</v>
      </c>
      <c r="AT76" s="33">
        <v>243</v>
      </c>
      <c r="AU76" s="28">
        <v>3</v>
      </c>
      <c r="AV76" s="33">
        <v>435</v>
      </c>
      <c r="AX76" s="28">
        <v>2.8</v>
      </c>
      <c r="AY76" s="33">
        <v>15</v>
      </c>
      <c r="AZ76" s="28">
        <v>3.2</v>
      </c>
      <c r="BA76" s="33">
        <v>17</v>
      </c>
      <c r="BB76" s="28">
        <v>3</v>
      </c>
      <c r="BC76" s="33">
        <v>32</v>
      </c>
      <c r="BE76" s="28">
        <v>2.9</v>
      </c>
      <c r="BF76" s="33">
        <v>15</v>
      </c>
      <c r="BG76" s="28">
        <v>2.9</v>
      </c>
      <c r="BH76" s="33">
        <v>24</v>
      </c>
      <c r="BI76" s="28">
        <v>2.9</v>
      </c>
      <c r="BJ76" s="33">
        <v>39</v>
      </c>
    </row>
    <row r="77" spans="1:62" x14ac:dyDescent="0.2">
      <c r="A77" s="8" t="s">
        <v>166</v>
      </c>
      <c r="B77" s="28">
        <v>3</v>
      </c>
      <c r="C77" s="33">
        <v>16</v>
      </c>
      <c r="D77" s="28">
        <v>3.2</v>
      </c>
      <c r="E77" s="33">
        <v>19</v>
      </c>
      <c r="F77" s="28">
        <v>3.1</v>
      </c>
      <c r="G77" s="33">
        <v>35</v>
      </c>
      <c r="I77" s="28">
        <v>3.1</v>
      </c>
      <c r="J77" s="33">
        <v>16</v>
      </c>
      <c r="K77" s="28">
        <v>2.9</v>
      </c>
      <c r="L77" s="33">
        <v>28</v>
      </c>
      <c r="M77" s="28">
        <v>2.9</v>
      </c>
      <c r="N77" s="33">
        <v>44</v>
      </c>
      <c r="P77" s="28">
        <v>3.1</v>
      </c>
      <c r="Q77" s="33">
        <v>159</v>
      </c>
      <c r="R77" s="28">
        <v>2.9</v>
      </c>
      <c r="S77" s="33">
        <v>187</v>
      </c>
      <c r="T77" s="28">
        <v>3</v>
      </c>
      <c r="U77" s="33">
        <v>346</v>
      </c>
      <c r="W77" s="28">
        <v>2.2999999999999998</v>
      </c>
      <c r="X77" s="33">
        <v>816</v>
      </c>
      <c r="Z77" s="28">
        <v>2.1</v>
      </c>
      <c r="AA77" s="33">
        <v>853</v>
      </c>
      <c r="AC77" s="28">
        <v>3</v>
      </c>
      <c r="AD77" s="33">
        <v>16</v>
      </c>
      <c r="AE77" s="28">
        <v>3.3</v>
      </c>
      <c r="AF77" s="33">
        <v>19</v>
      </c>
      <c r="AG77" s="28">
        <v>3.2</v>
      </c>
      <c r="AH77" s="33">
        <v>35</v>
      </c>
      <c r="AJ77" s="28">
        <v>3.1</v>
      </c>
      <c r="AK77" s="33">
        <v>16</v>
      </c>
      <c r="AL77" s="28">
        <v>2.8</v>
      </c>
      <c r="AM77" s="33">
        <v>28</v>
      </c>
      <c r="AN77" s="28">
        <v>2.9</v>
      </c>
      <c r="AO77" s="33">
        <v>44</v>
      </c>
      <c r="AQ77" s="28">
        <v>3</v>
      </c>
      <c r="AR77" s="33">
        <v>159</v>
      </c>
      <c r="AS77" s="28">
        <v>2.8</v>
      </c>
      <c r="AT77" s="33">
        <v>187</v>
      </c>
      <c r="AU77" s="28">
        <v>3</v>
      </c>
      <c r="AV77" s="33">
        <v>346</v>
      </c>
      <c r="AX77" s="28">
        <v>2.8</v>
      </c>
      <c r="AY77" s="33">
        <v>16</v>
      </c>
      <c r="AZ77" s="28">
        <v>3.1</v>
      </c>
      <c r="BA77" s="33">
        <v>17</v>
      </c>
      <c r="BB77" s="28">
        <v>3</v>
      </c>
      <c r="BC77" s="33">
        <v>33</v>
      </c>
      <c r="BE77" s="28">
        <v>2.9</v>
      </c>
      <c r="BF77" s="33">
        <v>15</v>
      </c>
      <c r="BG77" s="28">
        <v>2.8</v>
      </c>
      <c r="BH77" s="33">
        <v>24</v>
      </c>
      <c r="BI77" s="28">
        <v>2.8</v>
      </c>
      <c r="BJ77" s="33">
        <v>39</v>
      </c>
    </row>
    <row r="78" spans="1:62" x14ac:dyDescent="0.2">
      <c r="A78" s="8" t="s">
        <v>167</v>
      </c>
      <c r="B78" s="28">
        <v>3.1</v>
      </c>
      <c r="C78" s="33">
        <v>17</v>
      </c>
      <c r="D78" s="28">
        <v>3.3</v>
      </c>
      <c r="E78" s="33">
        <v>17</v>
      </c>
      <c r="F78" s="28">
        <v>3.2</v>
      </c>
      <c r="G78" s="33">
        <v>34</v>
      </c>
      <c r="I78" s="28">
        <v>3.1</v>
      </c>
      <c r="J78" s="33">
        <v>19</v>
      </c>
      <c r="K78" s="28">
        <v>3</v>
      </c>
      <c r="L78" s="33">
        <v>28</v>
      </c>
      <c r="M78" s="28">
        <v>3</v>
      </c>
      <c r="N78" s="33">
        <v>47</v>
      </c>
      <c r="P78" s="28">
        <v>2.8</v>
      </c>
      <c r="Q78" s="33">
        <v>208</v>
      </c>
      <c r="R78" s="28">
        <v>2.8</v>
      </c>
      <c r="S78" s="33">
        <v>242</v>
      </c>
      <c r="T78" s="28">
        <v>2.8</v>
      </c>
      <c r="U78" s="33">
        <v>450</v>
      </c>
      <c r="W78" s="28">
        <v>2.1</v>
      </c>
      <c r="X78" s="33">
        <v>862</v>
      </c>
      <c r="Z78" s="28">
        <v>2</v>
      </c>
      <c r="AA78" s="33">
        <v>868</v>
      </c>
      <c r="AC78" s="28">
        <v>2.9</v>
      </c>
      <c r="AD78" s="33">
        <v>18</v>
      </c>
      <c r="AE78" s="28">
        <v>3.2</v>
      </c>
      <c r="AF78" s="33">
        <v>17</v>
      </c>
      <c r="AG78" s="28">
        <v>3</v>
      </c>
      <c r="AH78" s="33">
        <v>35</v>
      </c>
      <c r="AJ78" s="28">
        <v>2.9</v>
      </c>
      <c r="AK78" s="33">
        <v>19</v>
      </c>
      <c r="AL78" s="28">
        <v>2.8</v>
      </c>
      <c r="AM78" s="33">
        <v>27</v>
      </c>
      <c r="AN78" s="28">
        <v>2.9</v>
      </c>
      <c r="AO78" s="33">
        <v>46</v>
      </c>
      <c r="AQ78" s="28">
        <v>2.8</v>
      </c>
      <c r="AR78" s="33">
        <v>200</v>
      </c>
      <c r="AS78" s="28">
        <v>2.8</v>
      </c>
      <c r="AT78" s="33">
        <v>235</v>
      </c>
      <c r="AU78" s="28">
        <v>2.8</v>
      </c>
      <c r="AV78" s="33">
        <v>435</v>
      </c>
      <c r="AX78" s="28">
        <v>2.8</v>
      </c>
      <c r="AY78" s="33">
        <v>18</v>
      </c>
      <c r="AZ78" s="28">
        <v>3</v>
      </c>
      <c r="BA78" s="33">
        <v>17</v>
      </c>
      <c r="BB78" s="28">
        <v>2.9</v>
      </c>
      <c r="BC78" s="33">
        <v>35</v>
      </c>
      <c r="BE78" s="28">
        <v>2.6</v>
      </c>
      <c r="BF78" s="33">
        <v>16</v>
      </c>
      <c r="BG78" s="28">
        <v>2.9</v>
      </c>
      <c r="BH78" s="33">
        <v>25</v>
      </c>
      <c r="BI78" s="28">
        <v>2.8</v>
      </c>
      <c r="BJ78" s="33">
        <v>41</v>
      </c>
    </row>
  </sheetData>
  <mergeCells count="56">
    <mergeCell ref="BE4:BF4"/>
    <mergeCell ref="BG4:BH4"/>
    <mergeCell ref="BI4:BJ4"/>
    <mergeCell ref="AX4:AY4"/>
    <mergeCell ref="AZ4:BA4"/>
    <mergeCell ref="BB4:BC4"/>
    <mergeCell ref="AX3:BC3"/>
    <mergeCell ref="AX2:BC2"/>
    <mergeCell ref="AN4:AO4"/>
    <mergeCell ref="AJ3:AO3"/>
    <mergeCell ref="AJ2:AO2"/>
    <mergeCell ref="AJ1:AO1"/>
    <mergeCell ref="AQ1:AV1"/>
    <mergeCell ref="AQ2:AV2"/>
    <mergeCell ref="AQ3:AV3"/>
    <mergeCell ref="AQ4:AR4"/>
    <mergeCell ref="AS4:AT4"/>
    <mergeCell ref="AU4:AV4"/>
    <mergeCell ref="AC4:AD4"/>
    <mergeCell ref="AE4:AF4"/>
    <mergeCell ref="AG4:AH4"/>
    <mergeCell ref="AJ4:AK4"/>
    <mergeCell ref="AL4:AM4"/>
    <mergeCell ref="Z1:AA1"/>
    <mergeCell ref="Z2:AA2"/>
    <mergeCell ref="Z3:AA3"/>
    <mergeCell ref="AC3:AH3"/>
    <mergeCell ref="AC2:AH2"/>
    <mergeCell ref="AC1:AH1"/>
    <mergeCell ref="AX1:BC1"/>
    <mergeCell ref="BE1:BJ1"/>
    <mergeCell ref="BE2:BJ2"/>
    <mergeCell ref="BE3:BJ3"/>
    <mergeCell ref="B2:G2"/>
    <mergeCell ref="B1:G1"/>
    <mergeCell ref="I1:N1"/>
    <mergeCell ref="I2:N2"/>
    <mergeCell ref="B3:G3"/>
    <mergeCell ref="I3:N3"/>
    <mergeCell ref="P3:U3"/>
    <mergeCell ref="P2:U2"/>
    <mergeCell ref="P1:U1"/>
    <mergeCell ref="W1:X1"/>
    <mergeCell ref="W2:X2"/>
    <mergeCell ref="W3:X3"/>
    <mergeCell ref="W4:W5"/>
    <mergeCell ref="Z4:Z5"/>
    <mergeCell ref="B4:C4"/>
    <mergeCell ref="D4:E4"/>
    <mergeCell ref="F4:G4"/>
    <mergeCell ref="I4:J4"/>
    <mergeCell ref="K4:L4"/>
    <mergeCell ref="M4:N4"/>
    <mergeCell ref="P4:Q4"/>
    <mergeCell ref="R4:S4"/>
    <mergeCell ref="T4:U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8"/>
  <sheetViews>
    <sheetView showGridLines="0" zoomScaleNormal="100" workbookViewId="0">
      <pane xSplit="1" ySplit="5" topLeftCell="B69" activePane="bottomRight" state="frozen"/>
      <selection activeCell="B1" sqref="B1:S1"/>
      <selection pane="topRight" activeCell="B1" sqref="B1:S1"/>
      <selection pane="bottomLeft" activeCell="B1" sqref="B1:S1"/>
      <selection pane="bottomRight" activeCell="B80" sqref="B80"/>
    </sheetView>
  </sheetViews>
  <sheetFormatPr defaultColWidth="16.6640625" defaultRowHeight="10" x14ac:dyDescent="0.2"/>
  <cols>
    <col min="5" max="5" width="19.33203125" customWidth="1"/>
    <col min="6" max="6" width="10.44140625" customWidth="1"/>
    <col min="9" max="9" width="12.6640625" customWidth="1"/>
    <col min="11" max="11" width="20.33203125" customWidth="1"/>
    <col min="12" max="12" width="10.44140625" customWidth="1"/>
    <col min="15" max="15" width="10.44140625" customWidth="1"/>
    <col min="17" max="17" width="10.44140625" customWidth="1"/>
    <col min="19" max="19" width="10.44140625" customWidth="1"/>
  </cols>
  <sheetData>
    <row r="1" spans="1:19" s="25" customFormat="1" ht="20.25" customHeight="1" x14ac:dyDescent="0.3">
      <c r="B1" s="64" t="s">
        <v>73</v>
      </c>
      <c r="C1" s="64"/>
      <c r="D1" s="64"/>
      <c r="E1" s="64"/>
      <c r="F1" s="64"/>
      <c r="H1" s="67" t="s">
        <v>77</v>
      </c>
      <c r="I1" s="67"/>
      <c r="J1" s="67"/>
      <c r="K1" s="67"/>
      <c r="L1" s="67"/>
      <c r="N1" s="64" t="s">
        <v>77</v>
      </c>
      <c r="O1" s="64"/>
      <c r="P1" s="64"/>
      <c r="Q1" s="64"/>
      <c r="R1" s="64"/>
      <c r="S1" s="64"/>
    </row>
    <row r="2" spans="1:19" s="25" customFormat="1" ht="42" customHeight="1" x14ac:dyDescent="0.3">
      <c r="B2" s="40" t="s">
        <v>59</v>
      </c>
      <c r="C2" s="40"/>
      <c r="D2" s="40"/>
      <c r="E2" s="40"/>
      <c r="F2" s="40"/>
      <c r="H2" s="40" t="s">
        <v>80</v>
      </c>
      <c r="I2" s="40"/>
      <c r="J2" s="40"/>
      <c r="K2" s="40"/>
      <c r="L2" s="40"/>
      <c r="N2" s="40" t="s">
        <v>80</v>
      </c>
      <c r="O2" s="40"/>
      <c r="P2" s="40"/>
      <c r="Q2" s="40"/>
      <c r="R2" s="40"/>
      <c r="S2" s="40"/>
    </row>
    <row r="3" spans="1:19" s="29" customFormat="1" ht="55.5" customHeight="1" x14ac:dyDescent="0.2">
      <c r="B3" s="42" t="s">
        <v>142</v>
      </c>
      <c r="C3" s="42"/>
      <c r="D3" s="42"/>
      <c r="E3" s="42"/>
      <c r="F3" s="42"/>
      <c r="H3" s="42" t="s">
        <v>143</v>
      </c>
      <c r="I3" s="42"/>
      <c r="J3" s="42"/>
      <c r="K3" s="42"/>
      <c r="L3" s="42"/>
      <c r="N3" s="42" t="s">
        <v>144</v>
      </c>
      <c r="O3" s="42"/>
      <c r="P3" s="42"/>
      <c r="Q3" s="42"/>
      <c r="R3" s="42"/>
      <c r="S3" s="42"/>
    </row>
    <row r="4" spans="1:19" ht="21.75" customHeight="1" x14ac:dyDescent="0.2">
      <c r="B4" s="55" t="s">
        <v>74</v>
      </c>
      <c r="C4" s="55" t="s">
        <v>75</v>
      </c>
      <c r="D4" s="55" t="s">
        <v>76</v>
      </c>
      <c r="E4" s="55" t="s">
        <v>88</v>
      </c>
      <c r="F4" s="32"/>
      <c r="H4" s="43" t="s">
        <v>64</v>
      </c>
      <c r="I4" s="44"/>
      <c r="J4" s="44"/>
      <c r="K4" s="44"/>
      <c r="L4" s="44"/>
      <c r="N4" s="49" t="s">
        <v>97</v>
      </c>
      <c r="O4" s="48"/>
      <c r="P4" s="48" t="s">
        <v>98</v>
      </c>
      <c r="Q4" s="48"/>
      <c r="R4" s="48" t="s">
        <v>64</v>
      </c>
      <c r="S4" s="48"/>
    </row>
    <row r="5" spans="1:19" x14ac:dyDescent="0.2">
      <c r="B5" s="56"/>
      <c r="C5" s="56"/>
      <c r="D5" s="56"/>
      <c r="E5" s="56"/>
      <c r="F5" s="32" t="s">
        <v>106</v>
      </c>
      <c r="H5" s="11" t="s">
        <v>78</v>
      </c>
      <c r="I5" s="11" t="s">
        <v>60</v>
      </c>
      <c r="J5" s="11" t="s">
        <v>79</v>
      </c>
      <c r="K5" s="17" t="s">
        <v>56</v>
      </c>
      <c r="L5" s="32" t="s">
        <v>106</v>
      </c>
      <c r="N5" s="11" t="s">
        <v>63</v>
      </c>
      <c r="O5" s="32" t="s">
        <v>106</v>
      </c>
      <c r="P5" s="12" t="s">
        <v>63</v>
      </c>
      <c r="Q5" s="32" t="s">
        <v>106</v>
      </c>
      <c r="R5" s="13" t="s">
        <v>63</v>
      </c>
      <c r="S5" s="32" t="s">
        <v>106</v>
      </c>
    </row>
    <row r="6" spans="1:19" x14ac:dyDescent="0.2">
      <c r="A6" s="8" t="s">
        <v>0</v>
      </c>
      <c r="B6" s="9">
        <v>18.2</v>
      </c>
      <c r="C6" s="9">
        <v>34.1</v>
      </c>
      <c r="D6" s="9">
        <v>38.200000000000003</v>
      </c>
      <c r="E6" s="9">
        <f>B6+(0.5*C6)</f>
        <v>35.25</v>
      </c>
      <c r="F6" s="33">
        <v>1014</v>
      </c>
      <c r="H6" s="9">
        <v>58.7</v>
      </c>
      <c r="I6" s="9">
        <v>23.9</v>
      </c>
      <c r="J6" s="9">
        <v>17.399999999999999</v>
      </c>
      <c r="K6" s="9">
        <f>H6+(0.5*I6)</f>
        <v>70.650000000000006</v>
      </c>
      <c r="L6" s="33">
        <v>46</v>
      </c>
      <c r="N6" s="9"/>
      <c r="O6" s="33"/>
      <c r="P6" s="9"/>
      <c r="Q6" s="33"/>
      <c r="R6" s="9">
        <v>1.4</v>
      </c>
      <c r="S6" s="33">
        <v>40</v>
      </c>
    </row>
    <row r="7" spans="1:19" x14ac:dyDescent="0.2">
      <c r="A7" s="8" t="s">
        <v>1</v>
      </c>
      <c r="B7" s="9">
        <v>43.8</v>
      </c>
      <c r="C7" s="9">
        <v>36.299999999999997</v>
      </c>
      <c r="D7" s="9">
        <v>12.6</v>
      </c>
      <c r="E7" s="9">
        <f t="shared" ref="E7:E59" si="0">B7+(0.5*C7)</f>
        <v>61.949999999999996</v>
      </c>
      <c r="F7" s="33">
        <v>1017</v>
      </c>
      <c r="H7" s="9">
        <v>50</v>
      </c>
      <c r="I7" s="9">
        <v>26.1</v>
      </c>
      <c r="J7" s="9">
        <v>23.9</v>
      </c>
      <c r="K7" s="9">
        <f t="shared" ref="K7:K59" si="1">H7+(0.5*I7)</f>
        <v>63.05</v>
      </c>
      <c r="L7" s="33">
        <v>46</v>
      </c>
      <c r="N7" s="9"/>
      <c r="O7" s="33"/>
      <c r="P7" s="9"/>
      <c r="Q7" s="33"/>
      <c r="R7" s="9">
        <v>0.9</v>
      </c>
      <c r="S7" s="33">
        <v>40</v>
      </c>
    </row>
    <row r="8" spans="1:19" x14ac:dyDescent="0.2">
      <c r="A8" s="8" t="s">
        <v>2</v>
      </c>
      <c r="B8" s="9">
        <v>49.5</v>
      </c>
      <c r="C8" s="9">
        <v>30.1</v>
      </c>
      <c r="D8" s="9">
        <v>12.9</v>
      </c>
      <c r="E8" s="9">
        <f t="shared" si="0"/>
        <v>64.55</v>
      </c>
      <c r="F8" s="33">
        <v>1010</v>
      </c>
      <c r="H8" s="9">
        <v>22.5</v>
      </c>
      <c r="I8" s="9">
        <v>20</v>
      </c>
      <c r="J8" s="9">
        <v>57.5</v>
      </c>
      <c r="K8" s="9">
        <f t="shared" si="1"/>
        <v>32.5</v>
      </c>
      <c r="L8" s="33">
        <v>40</v>
      </c>
      <c r="N8" s="9"/>
      <c r="O8" s="33"/>
      <c r="P8" s="9"/>
      <c r="Q8" s="33"/>
      <c r="R8" s="9">
        <v>-1.7</v>
      </c>
      <c r="S8" s="33">
        <v>40</v>
      </c>
    </row>
    <row r="9" spans="1:19" x14ac:dyDescent="0.2">
      <c r="A9" s="8" t="s">
        <v>3</v>
      </c>
      <c r="B9" s="9">
        <v>41.6</v>
      </c>
      <c r="C9" s="9">
        <v>34.299999999999997</v>
      </c>
      <c r="D9" s="9">
        <v>18.399999999999999</v>
      </c>
      <c r="E9" s="9">
        <f t="shared" si="0"/>
        <v>58.75</v>
      </c>
      <c r="F9" s="33">
        <v>1017</v>
      </c>
      <c r="H9" s="9">
        <v>4.9000000000000004</v>
      </c>
      <c r="I9" s="9">
        <v>29.3</v>
      </c>
      <c r="J9" s="9">
        <v>65.900000000000006</v>
      </c>
      <c r="K9" s="9">
        <f t="shared" si="1"/>
        <v>19.55</v>
      </c>
      <c r="L9" s="33">
        <v>41</v>
      </c>
      <c r="N9" s="9"/>
      <c r="O9" s="33"/>
      <c r="P9" s="9"/>
      <c r="Q9" s="33"/>
      <c r="R9" s="9">
        <v>-2.4</v>
      </c>
      <c r="S9" s="33">
        <v>40</v>
      </c>
    </row>
    <row r="10" spans="1:19" x14ac:dyDescent="0.2">
      <c r="A10" s="8" t="s">
        <v>4</v>
      </c>
      <c r="B10" s="9">
        <v>15.7</v>
      </c>
      <c r="C10" s="9">
        <v>22.4</v>
      </c>
      <c r="D10" s="9">
        <v>54.3</v>
      </c>
      <c r="E10" s="9">
        <f t="shared" si="0"/>
        <v>26.9</v>
      </c>
      <c r="F10" s="33">
        <v>1012</v>
      </c>
      <c r="H10" s="9">
        <v>7.5</v>
      </c>
      <c r="I10" s="9">
        <v>20</v>
      </c>
      <c r="J10" s="9">
        <v>72.5</v>
      </c>
      <c r="K10" s="9">
        <f t="shared" si="1"/>
        <v>17.5</v>
      </c>
      <c r="L10" s="33">
        <v>40</v>
      </c>
      <c r="N10" s="9"/>
      <c r="O10" s="33"/>
      <c r="P10" s="9"/>
      <c r="Q10" s="33"/>
      <c r="R10" s="9">
        <v>-3.9</v>
      </c>
      <c r="S10" s="33">
        <v>40</v>
      </c>
    </row>
    <row r="11" spans="1:19" x14ac:dyDescent="0.2">
      <c r="A11" s="8" t="s">
        <v>5</v>
      </c>
      <c r="B11" s="9">
        <v>16.399999999999999</v>
      </c>
      <c r="C11" s="9">
        <v>22.7</v>
      </c>
      <c r="D11" s="9">
        <v>53.2</v>
      </c>
      <c r="E11" s="9">
        <f t="shared" si="0"/>
        <v>27.75</v>
      </c>
      <c r="F11" s="33">
        <v>1019</v>
      </c>
      <c r="H11" s="9">
        <v>5.4</v>
      </c>
      <c r="I11" s="9">
        <v>35.1</v>
      </c>
      <c r="J11" s="9">
        <v>59.5</v>
      </c>
      <c r="K11" s="9">
        <f t="shared" si="1"/>
        <v>22.950000000000003</v>
      </c>
      <c r="L11" s="33">
        <v>37</v>
      </c>
      <c r="N11" s="9"/>
      <c r="O11" s="33"/>
      <c r="P11" s="9"/>
      <c r="Q11" s="33"/>
      <c r="R11" s="9">
        <v>-2</v>
      </c>
      <c r="S11" s="33">
        <v>37</v>
      </c>
    </row>
    <row r="12" spans="1:19" x14ac:dyDescent="0.2">
      <c r="A12" s="8" t="s">
        <v>6</v>
      </c>
      <c r="B12" s="9">
        <v>43.3</v>
      </c>
      <c r="C12" s="9">
        <v>31</v>
      </c>
      <c r="D12" s="9">
        <v>19.399999999999999</v>
      </c>
      <c r="E12" s="9">
        <f t="shared" si="0"/>
        <v>58.8</v>
      </c>
      <c r="F12" s="33">
        <v>1006</v>
      </c>
      <c r="H12" s="9">
        <v>23.1</v>
      </c>
      <c r="I12" s="9">
        <v>33.299999999999997</v>
      </c>
      <c r="J12" s="9">
        <v>43.6</v>
      </c>
      <c r="K12" s="9">
        <f t="shared" si="1"/>
        <v>39.75</v>
      </c>
      <c r="L12" s="33">
        <v>39</v>
      </c>
      <c r="N12" s="9"/>
      <c r="O12" s="33"/>
      <c r="P12" s="9"/>
      <c r="Q12" s="33"/>
      <c r="R12" s="9">
        <v>-1.1000000000000001</v>
      </c>
      <c r="S12" s="33">
        <v>26</v>
      </c>
    </row>
    <row r="13" spans="1:19" x14ac:dyDescent="0.2">
      <c r="A13" s="8" t="s">
        <v>7</v>
      </c>
      <c r="B13" s="9">
        <v>52.8</v>
      </c>
      <c r="C13" s="9">
        <v>32.5</v>
      </c>
      <c r="D13" s="9">
        <v>8</v>
      </c>
      <c r="E13" s="9">
        <f t="shared" si="0"/>
        <v>69.05</v>
      </c>
      <c r="F13" s="33">
        <v>1005</v>
      </c>
      <c r="H13" s="9">
        <v>37.799999999999997</v>
      </c>
      <c r="I13" s="9">
        <v>43.2</v>
      </c>
      <c r="J13" s="9">
        <v>18.899999999999999</v>
      </c>
      <c r="K13" s="9">
        <f t="shared" si="1"/>
        <v>59.4</v>
      </c>
      <c r="L13" s="33">
        <v>37</v>
      </c>
      <c r="N13" s="9"/>
      <c r="O13" s="33"/>
      <c r="P13" s="9"/>
      <c r="Q13" s="33"/>
      <c r="R13" s="9">
        <v>0.4</v>
      </c>
      <c r="S13" s="33">
        <v>21</v>
      </c>
    </row>
    <row r="14" spans="1:19" x14ac:dyDescent="0.2">
      <c r="A14" s="8" t="s">
        <v>8</v>
      </c>
      <c r="B14" s="9">
        <v>42</v>
      </c>
      <c r="C14" s="9">
        <v>36.200000000000003</v>
      </c>
      <c r="D14" s="9">
        <v>14.7</v>
      </c>
      <c r="E14" s="9">
        <f t="shared" si="0"/>
        <v>60.1</v>
      </c>
      <c r="F14" s="33">
        <v>1004</v>
      </c>
      <c r="H14" s="9">
        <v>64.900000000000006</v>
      </c>
      <c r="I14" s="9">
        <v>24.3</v>
      </c>
      <c r="J14" s="9">
        <v>10.8</v>
      </c>
      <c r="K14" s="9">
        <f t="shared" si="1"/>
        <v>77.050000000000011</v>
      </c>
      <c r="L14" s="33">
        <v>37</v>
      </c>
      <c r="N14" s="9"/>
      <c r="O14" s="33"/>
      <c r="P14" s="9"/>
      <c r="Q14" s="33"/>
      <c r="R14" s="9">
        <v>2.6</v>
      </c>
      <c r="S14" s="33">
        <v>28</v>
      </c>
    </row>
    <row r="15" spans="1:19" x14ac:dyDescent="0.2">
      <c r="A15" s="8" t="s">
        <v>9</v>
      </c>
      <c r="B15" s="9">
        <v>61.5</v>
      </c>
      <c r="C15" s="9">
        <v>27.9</v>
      </c>
      <c r="D15" s="9">
        <v>5.6</v>
      </c>
      <c r="E15" s="9">
        <f t="shared" si="0"/>
        <v>75.45</v>
      </c>
      <c r="F15" s="33">
        <v>1004</v>
      </c>
      <c r="H15" s="9">
        <v>38.9</v>
      </c>
      <c r="I15" s="9">
        <v>44.4</v>
      </c>
      <c r="J15" s="9">
        <v>16.7</v>
      </c>
      <c r="K15" s="9">
        <f t="shared" si="1"/>
        <v>61.099999999999994</v>
      </c>
      <c r="L15" s="33">
        <v>36</v>
      </c>
      <c r="N15" s="9"/>
      <c r="O15" s="33"/>
      <c r="P15" s="9"/>
      <c r="Q15" s="33"/>
      <c r="R15" s="9">
        <v>1</v>
      </c>
      <c r="S15" s="33">
        <v>20</v>
      </c>
    </row>
    <row r="16" spans="1:19" x14ac:dyDescent="0.2">
      <c r="A16" s="8" t="s">
        <v>10</v>
      </c>
      <c r="B16" s="9">
        <v>51.2</v>
      </c>
      <c r="C16" s="9">
        <v>40.6</v>
      </c>
      <c r="D16" s="9">
        <v>3.1</v>
      </c>
      <c r="E16" s="9">
        <f t="shared" si="0"/>
        <v>71.5</v>
      </c>
      <c r="F16" s="33">
        <v>1015</v>
      </c>
      <c r="H16" s="9">
        <v>44.8</v>
      </c>
      <c r="I16" s="9">
        <v>48.3</v>
      </c>
      <c r="J16" s="9">
        <v>6.9</v>
      </c>
      <c r="K16" s="9">
        <f t="shared" si="1"/>
        <v>68.949999999999989</v>
      </c>
      <c r="L16" s="33">
        <v>29</v>
      </c>
      <c r="N16" s="9"/>
      <c r="O16" s="33"/>
      <c r="P16" s="9"/>
      <c r="Q16" s="33"/>
      <c r="R16" s="9">
        <v>1.1000000000000001</v>
      </c>
      <c r="S16" s="33">
        <v>15</v>
      </c>
    </row>
    <row r="17" spans="1:19" x14ac:dyDescent="0.2">
      <c r="A17" s="8" t="s">
        <v>11</v>
      </c>
      <c r="B17" s="9">
        <v>51.5</v>
      </c>
      <c r="C17" s="9">
        <v>40</v>
      </c>
      <c r="D17" s="9">
        <v>2.6</v>
      </c>
      <c r="E17" s="9">
        <f t="shared" si="0"/>
        <v>71.5</v>
      </c>
      <c r="F17" s="33">
        <v>1019</v>
      </c>
      <c r="H17" s="9">
        <v>41.2</v>
      </c>
      <c r="I17" s="9">
        <v>32.4</v>
      </c>
      <c r="J17" s="9">
        <v>26.5</v>
      </c>
      <c r="K17" s="9">
        <f t="shared" si="1"/>
        <v>57.400000000000006</v>
      </c>
      <c r="L17" s="33">
        <v>34</v>
      </c>
      <c r="N17" s="9"/>
      <c r="O17" s="33"/>
      <c r="P17" s="9"/>
      <c r="Q17" s="33"/>
      <c r="R17" s="9">
        <v>0.7</v>
      </c>
      <c r="S17" s="33">
        <v>23</v>
      </c>
    </row>
    <row r="18" spans="1:19" x14ac:dyDescent="0.2">
      <c r="A18" s="8" t="s">
        <v>12</v>
      </c>
      <c r="B18" s="9">
        <v>56.9</v>
      </c>
      <c r="C18" s="9">
        <v>36.799999999999997</v>
      </c>
      <c r="D18" s="9">
        <v>1.7</v>
      </c>
      <c r="E18" s="9">
        <f t="shared" si="0"/>
        <v>75.3</v>
      </c>
      <c r="F18" s="33">
        <v>1007</v>
      </c>
      <c r="H18" s="9">
        <v>50</v>
      </c>
      <c r="I18" s="9">
        <v>39.5</v>
      </c>
      <c r="J18" s="9">
        <v>10.5</v>
      </c>
      <c r="K18" s="9">
        <f t="shared" si="1"/>
        <v>69.75</v>
      </c>
      <c r="L18" s="33">
        <v>38</v>
      </c>
      <c r="N18" s="9"/>
      <c r="O18" s="33"/>
      <c r="P18" s="9"/>
      <c r="Q18" s="33"/>
      <c r="R18" s="9">
        <v>1.2</v>
      </c>
      <c r="S18" s="33">
        <v>23</v>
      </c>
    </row>
    <row r="19" spans="1:19" x14ac:dyDescent="0.2">
      <c r="A19" s="8" t="s">
        <v>13</v>
      </c>
      <c r="B19" s="9">
        <v>68.8</v>
      </c>
      <c r="C19" s="9">
        <v>23.5</v>
      </c>
      <c r="D19" s="9">
        <v>1.7</v>
      </c>
      <c r="E19" s="9">
        <f t="shared" si="0"/>
        <v>80.55</v>
      </c>
      <c r="F19" s="33">
        <v>1002</v>
      </c>
      <c r="H19" s="9">
        <v>54.5</v>
      </c>
      <c r="I19" s="9">
        <v>36.4</v>
      </c>
      <c r="J19" s="9">
        <v>9.1</v>
      </c>
      <c r="K19" s="9">
        <f t="shared" si="1"/>
        <v>72.7</v>
      </c>
      <c r="L19" s="33">
        <v>33</v>
      </c>
      <c r="N19" s="9"/>
      <c r="O19" s="33"/>
      <c r="P19" s="9"/>
      <c r="Q19" s="33"/>
      <c r="R19" s="9">
        <v>1.5</v>
      </c>
      <c r="S19" s="33">
        <v>21</v>
      </c>
    </row>
    <row r="20" spans="1:19" x14ac:dyDescent="0.2">
      <c r="A20" s="8" t="s">
        <v>14</v>
      </c>
      <c r="B20" s="9">
        <v>76.8</v>
      </c>
      <c r="C20" s="9">
        <v>16.2</v>
      </c>
      <c r="D20" s="9">
        <v>1.8</v>
      </c>
      <c r="E20" s="9">
        <f t="shared" si="0"/>
        <v>84.899999999999991</v>
      </c>
      <c r="F20" s="33">
        <v>1002</v>
      </c>
      <c r="H20" s="9">
        <v>55.3</v>
      </c>
      <c r="I20" s="9">
        <v>28.9</v>
      </c>
      <c r="J20" s="9">
        <v>15.8</v>
      </c>
      <c r="K20" s="9">
        <f t="shared" si="1"/>
        <v>69.75</v>
      </c>
      <c r="L20" s="33">
        <v>38</v>
      </c>
      <c r="N20" s="9"/>
      <c r="O20" s="33"/>
      <c r="P20" s="9"/>
      <c r="Q20" s="33"/>
      <c r="R20" s="9">
        <v>0.9</v>
      </c>
      <c r="S20" s="33">
        <v>27</v>
      </c>
    </row>
    <row r="21" spans="1:19" x14ac:dyDescent="0.2">
      <c r="A21" s="8" t="s">
        <v>15</v>
      </c>
      <c r="B21" s="9">
        <v>85.8</v>
      </c>
      <c r="C21" s="9">
        <v>9.9</v>
      </c>
      <c r="D21" s="9">
        <v>1.6</v>
      </c>
      <c r="E21" s="9">
        <f t="shared" si="0"/>
        <v>90.75</v>
      </c>
      <c r="F21" s="33">
        <v>1001</v>
      </c>
      <c r="H21" s="9">
        <v>43.3</v>
      </c>
      <c r="I21" s="9">
        <v>30</v>
      </c>
      <c r="J21" s="9">
        <v>26.7</v>
      </c>
      <c r="K21" s="9">
        <f t="shared" si="1"/>
        <v>58.3</v>
      </c>
      <c r="L21" s="33">
        <v>30</v>
      </c>
      <c r="N21" s="9"/>
      <c r="O21" s="33"/>
      <c r="P21" s="9"/>
      <c r="Q21" s="33"/>
      <c r="R21" s="9">
        <v>0.5</v>
      </c>
      <c r="S21" s="33">
        <v>21</v>
      </c>
    </row>
    <row r="22" spans="1:19" x14ac:dyDescent="0.2">
      <c r="A22" s="8" t="s">
        <v>16</v>
      </c>
      <c r="B22" s="9">
        <v>72.3</v>
      </c>
      <c r="C22" s="9">
        <v>19.8</v>
      </c>
      <c r="D22" s="9">
        <v>3.1</v>
      </c>
      <c r="E22" s="9">
        <f t="shared" si="0"/>
        <v>82.2</v>
      </c>
      <c r="F22" s="33">
        <v>1008</v>
      </c>
      <c r="H22" s="9">
        <v>72.7</v>
      </c>
      <c r="I22" s="9">
        <v>27.3</v>
      </c>
      <c r="J22" s="9">
        <v>0</v>
      </c>
      <c r="K22" s="9">
        <f t="shared" si="1"/>
        <v>86.350000000000009</v>
      </c>
      <c r="L22" s="33">
        <v>33</v>
      </c>
      <c r="N22" s="9"/>
      <c r="O22" s="33"/>
      <c r="P22" s="9"/>
      <c r="Q22" s="33"/>
      <c r="R22" s="9">
        <v>2.5</v>
      </c>
      <c r="S22" s="33">
        <v>24</v>
      </c>
    </row>
    <row r="23" spans="1:19" x14ac:dyDescent="0.2">
      <c r="A23" s="8" t="s">
        <v>17</v>
      </c>
      <c r="B23" s="9">
        <v>80.400000000000006</v>
      </c>
      <c r="C23" s="9">
        <v>13.4</v>
      </c>
      <c r="D23" s="9">
        <v>1.7</v>
      </c>
      <c r="E23" s="9">
        <f t="shared" si="0"/>
        <v>87.100000000000009</v>
      </c>
      <c r="F23" s="33">
        <v>1148</v>
      </c>
      <c r="H23" s="9">
        <v>51.4</v>
      </c>
      <c r="I23" s="9">
        <v>31.4</v>
      </c>
      <c r="J23" s="9">
        <v>17.100000000000001</v>
      </c>
      <c r="K23" s="9">
        <f t="shared" si="1"/>
        <v>67.099999999999994</v>
      </c>
      <c r="L23" s="33">
        <v>35</v>
      </c>
      <c r="N23" s="9"/>
      <c r="O23" s="33"/>
      <c r="P23" s="9"/>
      <c r="Q23" s="33"/>
      <c r="R23" s="9">
        <v>1.1000000000000001</v>
      </c>
      <c r="S23" s="33">
        <v>24</v>
      </c>
    </row>
    <row r="24" spans="1:19" x14ac:dyDescent="0.2">
      <c r="A24" s="8" t="s">
        <v>18</v>
      </c>
      <c r="B24" s="9">
        <v>82.6</v>
      </c>
      <c r="C24" s="9">
        <v>9.3000000000000007</v>
      </c>
      <c r="D24" s="9">
        <v>2.9</v>
      </c>
      <c r="E24" s="9">
        <f t="shared" si="0"/>
        <v>87.25</v>
      </c>
      <c r="F24" s="33">
        <v>1006</v>
      </c>
      <c r="H24" s="9">
        <v>66.7</v>
      </c>
      <c r="I24" s="9">
        <v>27.8</v>
      </c>
      <c r="J24" s="9">
        <v>5.6</v>
      </c>
      <c r="K24" s="9">
        <f t="shared" si="1"/>
        <v>80.600000000000009</v>
      </c>
      <c r="L24" s="33">
        <v>36</v>
      </c>
      <c r="N24" s="9"/>
      <c r="O24" s="33"/>
      <c r="P24" s="9"/>
      <c r="Q24" s="33"/>
      <c r="R24" s="9">
        <v>2.6</v>
      </c>
      <c r="S24" s="33">
        <v>26</v>
      </c>
    </row>
    <row r="25" spans="1:19" x14ac:dyDescent="0.2">
      <c r="A25" s="8" t="s">
        <v>19</v>
      </c>
      <c r="B25" s="9">
        <v>86.9</v>
      </c>
      <c r="C25" s="9">
        <v>8.9</v>
      </c>
      <c r="D25" s="9">
        <v>1.6</v>
      </c>
      <c r="E25" s="9">
        <f t="shared" si="0"/>
        <v>91.350000000000009</v>
      </c>
      <c r="F25" s="33">
        <v>896</v>
      </c>
      <c r="H25" s="9">
        <v>72.7</v>
      </c>
      <c r="I25" s="9">
        <v>27.3</v>
      </c>
      <c r="J25" s="9">
        <v>0</v>
      </c>
      <c r="K25" s="9">
        <f t="shared" si="1"/>
        <v>86.350000000000009</v>
      </c>
      <c r="L25" s="33">
        <v>33</v>
      </c>
      <c r="N25" s="9"/>
      <c r="O25" s="33"/>
      <c r="P25" s="9"/>
      <c r="Q25" s="33"/>
      <c r="R25" s="9">
        <v>3.3</v>
      </c>
      <c r="S25" s="33">
        <v>24</v>
      </c>
    </row>
    <row r="26" spans="1:19" x14ac:dyDescent="0.2">
      <c r="A26" s="8" t="s">
        <v>20</v>
      </c>
      <c r="B26" s="9">
        <v>84.3</v>
      </c>
      <c r="C26" s="9">
        <v>9.5</v>
      </c>
      <c r="D26" s="9">
        <v>1.4</v>
      </c>
      <c r="E26" s="9">
        <f t="shared" si="0"/>
        <v>89.05</v>
      </c>
      <c r="F26" s="33">
        <v>1001</v>
      </c>
      <c r="H26" s="9">
        <v>74.2</v>
      </c>
      <c r="I26" s="9">
        <v>25.8</v>
      </c>
      <c r="J26" s="9">
        <v>0</v>
      </c>
      <c r="K26" s="9">
        <f t="shared" si="1"/>
        <v>87.100000000000009</v>
      </c>
      <c r="L26" s="33">
        <v>31</v>
      </c>
      <c r="N26" s="9"/>
      <c r="O26" s="33"/>
      <c r="P26" s="9"/>
      <c r="Q26" s="33"/>
      <c r="R26" s="9">
        <v>2.9</v>
      </c>
      <c r="S26" s="33">
        <v>23</v>
      </c>
    </row>
    <row r="27" spans="1:19" x14ac:dyDescent="0.2">
      <c r="A27" s="8" t="s">
        <v>21</v>
      </c>
      <c r="B27" s="9">
        <v>84.7</v>
      </c>
      <c r="C27" s="9">
        <v>9</v>
      </c>
      <c r="D27" s="9">
        <v>1.1000000000000001</v>
      </c>
      <c r="E27" s="9">
        <f t="shared" si="0"/>
        <v>89.2</v>
      </c>
      <c r="F27" s="33">
        <v>999</v>
      </c>
      <c r="H27" s="9">
        <v>83.3</v>
      </c>
      <c r="I27" s="9">
        <v>13.3</v>
      </c>
      <c r="J27" s="9">
        <v>3.3</v>
      </c>
      <c r="K27" s="9">
        <f t="shared" si="1"/>
        <v>89.95</v>
      </c>
      <c r="L27" s="33">
        <v>30</v>
      </c>
      <c r="N27" s="9"/>
      <c r="O27" s="33"/>
      <c r="P27" s="9"/>
      <c r="Q27" s="33"/>
      <c r="R27" s="9">
        <v>2.8</v>
      </c>
      <c r="S27" s="33">
        <v>26</v>
      </c>
    </row>
    <row r="28" spans="1:19" x14ac:dyDescent="0.2">
      <c r="A28" s="8" t="s">
        <v>22</v>
      </c>
      <c r="B28" s="9">
        <v>82.7</v>
      </c>
      <c r="C28" s="9">
        <v>11.4</v>
      </c>
      <c r="D28" s="9">
        <v>2.2000000000000002</v>
      </c>
      <c r="E28" s="9">
        <f t="shared" si="0"/>
        <v>88.4</v>
      </c>
      <c r="F28" s="33">
        <v>985</v>
      </c>
      <c r="H28" s="9">
        <v>60.7</v>
      </c>
      <c r="I28" s="9">
        <v>35.700000000000003</v>
      </c>
      <c r="J28" s="9">
        <v>3.6</v>
      </c>
      <c r="K28" s="9">
        <f t="shared" si="1"/>
        <v>78.550000000000011</v>
      </c>
      <c r="L28" s="33">
        <v>28</v>
      </c>
      <c r="N28" s="9"/>
      <c r="O28" s="33"/>
      <c r="P28" s="9"/>
      <c r="Q28" s="33"/>
      <c r="R28" s="9">
        <v>1.8</v>
      </c>
      <c r="S28" s="33">
        <v>18</v>
      </c>
    </row>
    <row r="29" spans="1:19" x14ac:dyDescent="0.2">
      <c r="A29" s="8" t="s">
        <v>23</v>
      </c>
      <c r="B29" s="9">
        <v>66.400000000000006</v>
      </c>
      <c r="C29" s="9">
        <v>25.2</v>
      </c>
      <c r="D29" s="9">
        <v>4.3</v>
      </c>
      <c r="E29" s="9">
        <f t="shared" si="0"/>
        <v>79</v>
      </c>
      <c r="F29" s="33">
        <v>1000</v>
      </c>
      <c r="H29" s="9">
        <v>58.6</v>
      </c>
      <c r="I29" s="9">
        <v>27.6</v>
      </c>
      <c r="J29" s="9">
        <v>13.8</v>
      </c>
      <c r="K29" s="9">
        <f t="shared" si="1"/>
        <v>72.400000000000006</v>
      </c>
      <c r="L29" s="33">
        <v>29</v>
      </c>
      <c r="N29" s="9"/>
      <c r="O29" s="33"/>
      <c r="P29" s="9"/>
      <c r="Q29" s="33"/>
      <c r="R29" s="9">
        <v>1.8</v>
      </c>
      <c r="S29" s="33">
        <v>21</v>
      </c>
    </row>
    <row r="30" spans="1:19" x14ac:dyDescent="0.2">
      <c r="A30" s="8" t="s">
        <v>24</v>
      </c>
      <c r="B30" s="9">
        <v>57.7</v>
      </c>
      <c r="C30" s="9">
        <v>27.5</v>
      </c>
      <c r="D30" s="9">
        <v>9.1999999999999993</v>
      </c>
      <c r="E30" s="9">
        <f t="shared" si="0"/>
        <v>71.45</v>
      </c>
      <c r="F30" s="33">
        <v>999</v>
      </c>
      <c r="H30" s="9">
        <v>61.5</v>
      </c>
      <c r="I30" s="9">
        <v>38.5</v>
      </c>
      <c r="J30" s="9">
        <v>0</v>
      </c>
      <c r="K30" s="9">
        <f t="shared" si="1"/>
        <v>80.75</v>
      </c>
      <c r="L30" s="33">
        <v>26</v>
      </c>
      <c r="N30" s="9"/>
      <c r="O30" s="33"/>
      <c r="P30" s="9"/>
      <c r="Q30" s="33"/>
      <c r="R30" s="9">
        <v>1.9</v>
      </c>
      <c r="S30" s="33">
        <v>16</v>
      </c>
    </row>
    <row r="31" spans="1:19" x14ac:dyDescent="0.2">
      <c r="A31" s="8" t="s">
        <v>25</v>
      </c>
      <c r="B31" s="9">
        <v>68.3</v>
      </c>
      <c r="C31" s="9">
        <v>22.2</v>
      </c>
      <c r="D31" s="9">
        <v>5.7</v>
      </c>
      <c r="E31" s="9">
        <f t="shared" si="0"/>
        <v>79.399999999999991</v>
      </c>
      <c r="F31" s="33">
        <v>965</v>
      </c>
      <c r="H31" s="9">
        <v>48.3</v>
      </c>
      <c r="I31" s="9">
        <v>34.5</v>
      </c>
      <c r="J31" s="9">
        <v>17.2</v>
      </c>
      <c r="K31" s="9">
        <f t="shared" si="1"/>
        <v>65.55</v>
      </c>
      <c r="L31" s="33">
        <v>29</v>
      </c>
      <c r="N31" s="9"/>
      <c r="O31" s="33"/>
      <c r="P31" s="9"/>
      <c r="Q31" s="33"/>
      <c r="R31" s="9">
        <v>1.1000000000000001</v>
      </c>
      <c r="S31" s="33">
        <v>19</v>
      </c>
    </row>
    <row r="32" spans="1:19" x14ac:dyDescent="0.2">
      <c r="A32" s="8" t="s">
        <v>26</v>
      </c>
      <c r="B32" s="9">
        <v>69.099999999999994</v>
      </c>
      <c r="C32" s="9">
        <v>20.100000000000001</v>
      </c>
      <c r="D32" s="9">
        <v>7</v>
      </c>
      <c r="E32" s="9">
        <f t="shared" si="0"/>
        <v>79.149999999999991</v>
      </c>
      <c r="F32" s="33">
        <v>1004</v>
      </c>
      <c r="H32" s="9">
        <v>56.5</v>
      </c>
      <c r="I32" s="9">
        <v>39.1</v>
      </c>
      <c r="J32" s="9">
        <v>4.3</v>
      </c>
      <c r="K32" s="9">
        <f t="shared" si="1"/>
        <v>76.05</v>
      </c>
      <c r="L32" s="33">
        <v>23</v>
      </c>
      <c r="N32" s="9"/>
      <c r="O32" s="33"/>
      <c r="P32" s="9"/>
      <c r="Q32" s="33"/>
      <c r="R32" s="9">
        <v>1.5</v>
      </c>
      <c r="S32" s="33">
        <v>23</v>
      </c>
    </row>
    <row r="33" spans="1:19" x14ac:dyDescent="0.2">
      <c r="A33" s="8" t="s">
        <v>27</v>
      </c>
      <c r="B33" s="9">
        <v>22.8</v>
      </c>
      <c r="C33" s="9">
        <v>21.9</v>
      </c>
      <c r="D33" s="9">
        <v>52</v>
      </c>
      <c r="E33" s="9">
        <f t="shared" si="0"/>
        <v>33.75</v>
      </c>
      <c r="F33" s="33">
        <v>1006</v>
      </c>
      <c r="H33" s="9">
        <v>91.7</v>
      </c>
      <c r="I33" s="9">
        <v>8.3000000000000007</v>
      </c>
      <c r="J33" s="9">
        <v>0</v>
      </c>
      <c r="K33" s="9">
        <f t="shared" si="1"/>
        <v>95.850000000000009</v>
      </c>
      <c r="L33" s="33">
        <v>24</v>
      </c>
      <c r="N33" s="9"/>
      <c r="O33" s="33"/>
      <c r="P33" s="9"/>
      <c r="Q33" s="33"/>
      <c r="R33" s="9">
        <v>6.8</v>
      </c>
      <c r="S33" s="33">
        <v>25</v>
      </c>
    </row>
    <row r="34" spans="1:19" x14ac:dyDescent="0.2">
      <c r="A34" s="8" t="s">
        <v>28</v>
      </c>
      <c r="B34" s="9">
        <v>29.3</v>
      </c>
      <c r="C34" s="9">
        <v>27</v>
      </c>
      <c r="D34" s="9">
        <v>39.5</v>
      </c>
      <c r="E34" s="9">
        <f t="shared" si="0"/>
        <v>42.8</v>
      </c>
      <c r="F34" s="33">
        <v>1000</v>
      </c>
      <c r="H34" s="9">
        <v>79.7</v>
      </c>
      <c r="I34" s="9">
        <v>10.9</v>
      </c>
      <c r="J34" s="9">
        <v>9.4</v>
      </c>
      <c r="K34" s="9">
        <f t="shared" si="1"/>
        <v>85.15</v>
      </c>
      <c r="L34" s="33">
        <v>51</v>
      </c>
      <c r="N34" s="9"/>
      <c r="O34" s="33"/>
      <c r="P34" s="9"/>
      <c r="Q34" s="33"/>
      <c r="R34" s="9">
        <v>4.5999999999999996</v>
      </c>
      <c r="S34" s="33">
        <v>63</v>
      </c>
    </row>
    <row r="35" spans="1:19" x14ac:dyDescent="0.2">
      <c r="A35" s="8" t="s">
        <v>29</v>
      </c>
      <c r="B35" s="9">
        <v>32.299999999999997</v>
      </c>
      <c r="C35" s="9">
        <v>37.5</v>
      </c>
      <c r="D35" s="9">
        <v>25.5</v>
      </c>
      <c r="E35" s="9">
        <f t="shared" si="0"/>
        <v>51.05</v>
      </c>
      <c r="F35" s="33">
        <v>1001</v>
      </c>
      <c r="H35" s="9">
        <v>68.3</v>
      </c>
      <c r="I35" s="9">
        <v>24.8</v>
      </c>
      <c r="J35" s="9">
        <v>6.9</v>
      </c>
      <c r="K35" s="9">
        <f t="shared" si="1"/>
        <v>80.7</v>
      </c>
      <c r="L35" s="33">
        <v>101</v>
      </c>
      <c r="N35" s="9"/>
      <c r="O35" s="33"/>
      <c r="P35" s="9"/>
      <c r="Q35" s="33"/>
      <c r="R35" s="9">
        <v>4.7</v>
      </c>
      <c r="S35" s="33">
        <v>100</v>
      </c>
    </row>
    <row r="36" spans="1:19" x14ac:dyDescent="0.2">
      <c r="A36" s="8" t="s">
        <v>30</v>
      </c>
      <c r="B36" s="9">
        <v>73.3</v>
      </c>
      <c r="C36" s="9">
        <v>18.2</v>
      </c>
      <c r="D36" s="9">
        <v>3.7</v>
      </c>
      <c r="E36" s="9">
        <f t="shared" si="0"/>
        <v>82.399999999999991</v>
      </c>
      <c r="F36" s="33">
        <v>1000</v>
      </c>
      <c r="H36" s="9">
        <v>73.7</v>
      </c>
      <c r="I36" s="9">
        <v>15.8</v>
      </c>
      <c r="J36" s="9">
        <v>8.4</v>
      </c>
      <c r="K36" s="9">
        <f t="shared" si="1"/>
        <v>81.600000000000009</v>
      </c>
      <c r="L36" s="33">
        <v>95</v>
      </c>
      <c r="N36" s="9"/>
      <c r="O36" s="33"/>
      <c r="P36" s="9"/>
      <c r="Q36" s="33"/>
      <c r="R36" s="9">
        <v>3.4</v>
      </c>
      <c r="S36" s="33">
        <v>87</v>
      </c>
    </row>
    <row r="37" spans="1:19" x14ac:dyDescent="0.2">
      <c r="A37" s="8" t="s">
        <v>31</v>
      </c>
      <c r="B37" s="9">
        <v>80.2</v>
      </c>
      <c r="C37" s="9">
        <v>13</v>
      </c>
      <c r="D37" s="9">
        <v>3.9</v>
      </c>
      <c r="E37" s="9">
        <f t="shared" si="0"/>
        <v>86.7</v>
      </c>
      <c r="F37" s="33">
        <v>1000</v>
      </c>
      <c r="H37" s="9">
        <v>56.3</v>
      </c>
      <c r="I37" s="9">
        <v>14.9</v>
      </c>
      <c r="J37" s="9">
        <v>24.1</v>
      </c>
      <c r="K37" s="9">
        <f t="shared" si="1"/>
        <v>63.75</v>
      </c>
      <c r="L37" s="33">
        <v>87</v>
      </c>
      <c r="N37" s="9"/>
      <c r="O37" s="33"/>
      <c r="P37" s="9"/>
      <c r="Q37" s="33"/>
      <c r="R37" s="9">
        <v>2.6</v>
      </c>
      <c r="S37" s="33">
        <v>81</v>
      </c>
    </row>
    <row r="38" spans="1:19" x14ac:dyDescent="0.2">
      <c r="A38" s="8" t="s">
        <v>32</v>
      </c>
      <c r="B38" s="9">
        <v>74.7</v>
      </c>
      <c r="C38" s="9">
        <v>19.7</v>
      </c>
      <c r="D38" s="9">
        <v>2.2999999999999998</v>
      </c>
      <c r="E38" s="9">
        <f t="shared" si="0"/>
        <v>84.55</v>
      </c>
      <c r="F38" s="33">
        <v>1000</v>
      </c>
      <c r="H38" s="9">
        <v>66.7</v>
      </c>
      <c r="I38" s="9">
        <v>11.1</v>
      </c>
      <c r="J38" s="9">
        <v>22.2</v>
      </c>
      <c r="K38" s="9">
        <f t="shared" si="1"/>
        <v>72.25</v>
      </c>
      <c r="L38" s="33">
        <v>84</v>
      </c>
      <c r="N38" s="9"/>
      <c r="O38" s="33"/>
      <c r="P38" s="9"/>
      <c r="Q38" s="33"/>
      <c r="R38" s="9">
        <v>2.4</v>
      </c>
      <c r="S38" s="33">
        <v>83</v>
      </c>
    </row>
    <row r="39" spans="1:19" x14ac:dyDescent="0.2">
      <c r="A39" s="8" t="s">
        <v>33</v>
      </c>
      <c r="B39" s="9">
        <v>63.7</v>
      </c>
      <c r="C39" s="9">
        <v>27.4</v>
      </c>
      <c r="D39" s="9">
        <v>3.8</v>
      </c>
      <c r="E39" s="9">
        <f t="shared" si="0"/>
        <v>77.400000000000006</v>
      </c>
      <c r="F39" s="33">
        <v>1000</v>
      </c>
      <c r="H39" s="9">
        <v>66.2</v>
      </c>
      <c r="I39" s="9">
        <v>21.6</v>
      </c>
      <c r="J39" s="9">
        <v>9.5</v>
      </c>
      <c r="K39" s="9">
        <f t="shared" si="1"/>
        <v>77</v>
      </c>
      <c r="L39" s="33">
        <v>74</v>
      </c>
      <c r="N39" s="9"/>
      <c r="O39" s="33"/>
      <c r="P39" s="9"/>
      <c r="Q39" s="33"/>
      <c r="R39" s="9">
        <v>3.2</v>
      </c>
      <c r="S39" s="33">
        <v>71</v>
      </c>
    </row>
    <row r="40" spans="1:19" x14ac:dyDescent="0.2">
      <c r="A40" s="8" t="s">
        <v>34</v>
      </c>
      <c r="B40" s="9">
        <v>56.8</v>
      </c>
      <c r="C40" s="9">
        <v>34.200000000000003</v>
      </c>
      <c r="D40" s="9">
        <v>4.7</v>
      </c>
      <c r="E40" s="9">
        <f t="shared" si="0"/>
        <v>73.900000000000006</v>
      </c>
      <c r="F40" s="33">
        <v>1000</v>
      </c>
      <c r="H40" s="9">
        <v>56.3</v>
      </c>
      <c r="I40" s="9">
        <v>32.5</v>
      </c>
      <c r="J40" s="9">
        <v>10</v>
      </c>
      <c r="K40" s="9">
        <f t="shared" si="1"/>
        <v>72.55</v>
      </c>
      <c r="L40" s="33">
        <v>80</v>
      </c>
      <c r="N40" s="9"/>
      <c r="O40" s="33"/>
      <c r="P40" s="9"/>
      <c r="Q40" s="33"/>
      <c r="R40" s="9">
        <v>2.2000000000000002</v>
      </c>
      <c r="S40" s="33">
        <v>76</v>
      </c>
    </row>
    <row r="41" spans="1:19" x14ac:dyDescent="0.2">
      <c r="A41" s="8" t="s">
        <v>35</v>
      </c>
      <c r="B41" s="9">
        <v>56.8</v>
      </c>
      <c r="C41" s="9">
        <v>35</v>
      </c>
      <c r="D41" s="9">
        <v>2.9</v>
      </c>
      <c r="E41" s="9">
        <f t="shared" si="0"/>
        <v>74.3</v>
      </c>
      <c r="F41" s="33">
        <v>1000</v>
      </c>
      <c r="H41" s="9">
        <v>68.099999999999994</v>
      </c>
      <c r="I41" s="9">
        <v>26.4</v>
      </c>
      <c r="J41" s="9">
        <v>5.6</v>
      </c>
      <c r="K41" s="9">
        <f t="shared" si="1"/>
        <v>81.3</v>
      </c>
      <c r="L41" s="33">
        <v>72</v>
      </c>
      <c r="N41" s="9"/>
      <c r="O41" s="33"/>
      <c r="P41" s="9"/>
      <c r="Q41" s="33"/>
      <c r="R41" s="9">
        <v>2.8</v>
      </c>
      <c r="S41" s="33">
        <v>72</v>
      </c>
    </row>
    <row r="42" spans="1:19" x14ac:dyDescent="0.2">
      <c r="A42" s="8" t="s">
        <v>36</v>
      </c>
      <c r="B42" s="9">
        <v>70.2</v>
      </c>
      <c r="C42" s="9">
        <v>22.7</v>
      </c>
      <c r="D42" s="9">
        <v>2.1</v>
      </c>
      <c r="E42" s="9">
        <f t="shared" si="0"/>
        <v>81.55</v>
      </c>
      <c r="F42" s="33">
        <v>1004</v>
      </c>
      <c r="H42" s="9">
        <v>53.4</v>
      </c>
      <c r="I42" s="9">
        <v>31.5</v>
      </c>
      <c r="J42" s="9">
        <v>12.3</v>
      </c>
      <c r="K42" s="9">
        <f t="shared" si="1"/>
        <v>69.150000000000006</v>
      </c>
      <c r="L42" s="33">
        <v>73</v>
      </c>
      <c r="N42" s="9"/>
      <c r="O42" s="33"/>
      <c r="P42" s="9"/>
      <c r="Q42" s="33"/>
      <c r="R42" s="9">
        <v>1.7</v>
      </c>
      <c r="S42" s="33">
        <v>71</v>
      </c>
    </row>
    <row r="43" spans="1:19" x14ac:dyDescent="0.2">
      <c r="A43" s="8" t="s">
        <v>37</v>
      </c>
      <c r="B43" s="9">
        <v>81</v>
      </c>
      <c r="C43" s="9">
        <v>12.7</v>
      </c>
      <c r="D43" s="9">
        <v>2.2000000000000002</v>
      </c>
      <c r="E43" s="9">
        <f t="shared" si="0"/>
        <v>87.35</v>
      </c>
      <c r="F43" s="33">
        <v>1000</v>
      </c>
      <c r="H43" s="9">
        <v>53.2</v>
      </c>
      <c r="I43" s="9">
        <v>33.799999999999997</v>
      </c>
      <c r="J43" s="9">
        <v>11.7</v>
      </c>
      <c r="K43" s="9">
        <f t="shared" si="1"/>
        <v>70.099999999999994</v>
      </c>
      <c r="L43" s="33">
        <v>77</v>
      </c>
      <c r="N43" s="9"/>
      <c r="O43" s="33"/>
      <c r="P43" s="9"/>
      <c r="Q43" s="33"/>
      <c r="R43" s="9">
        <v>1.8</v>
      </c>
      <c r="S43" s="33">
        <v>76</v>
      </c>
    </row>
    <row r="44" spans="1:19" x14ac:dyDescent="0.2">
      <c r="A44" s="8" t="s">
        <v>38</v>
      </c>
      <c r="B44" s="9">
        <v>60.4</v>
      </c>
      <c r="C44" s="9">
        <v>32.4</v>
      </c>
      <c r="D44" s="9">
        <v>4</v>
      </c>
      <c r="E44" s="9">
        <f t="shared" si="0"/>
        <v>76.599999999999994</v>
      </c>
      <c r="F44" s="33">
        <v>1000</v>
      </c>
      <c r="H44" s="9">
        <v>70.7</v>
      </c>
      <c r="I44" s="9">
        <v>21.3</v>
      </c>
      <c r="J44" s="9">
        <v>6.7</v>
      </c>
      <c r="K44" s="9">
        <f t="shared" si="1"/>
        <v>81.350000000000009</v>
      </c>
      <c r="L44" s="33">
        <v>75</v>
      </c>
      <c r="N44" s="9"/>
      <c r="O44" s="33"/>
      <c r="P44" s="9"/>
      <c r="Q44" s="33"/>
      <c r="R44" s="9">
        <v>3.3</v>
      </c>
      <c r="S44" s="33">
        <v>73</v>
      </c>
    </row>
    <row r="45" spans="1:19" x14ac:dyDescent="0.2">
      <c r="A45" s="8" t="s">
        <v>39</v>
      </c>
      <c r="B45" s="9">
        <v>45.2</v>
      </c>
      <c r="C45" s="9">
        <v>40.200000000000003</v>
      </c>
      <c r="D45" s="9">
        <v>10.1</v>
      </c>
      <c r="E45" s="9">
        <f t="shared" si="0"/>
        <v>65.300000000000011</v>
      </c>
      <c r="F45" s="33">
        <v>1000</v>
      </c>
      <c r="H45" s="9">
        <v>67.2</v>
      </c>
      <c r="I45" s="9">
        <v>25.4</v>
      </c>
      <c r="J45" s="9">
        <v>7.5</v>
      </c>
      <c r="K45" s="9">
        <f t="shared" si="1"/>
        <v>79.900000000000006</v>
      </c>
      <c r="L45" s="33">
        <v>67</v>
      </c>
      <c r="N45" s="9"/>
      <c r="O45" s="33"/>
      <c r="P45" s="9"/>
      <c r="Q45" s="33"/>
      <c r="R45" s="9">
        <v>2.9</v>
      </c>
      <c r="S45" s="33">
        <v>67</v>
      </c>
    </row>
    <row r="46" spans="1:19" x14ac:dyDescent="0.2">
      <c r="A46" s="8" t="s">
        <v>40</v>
      </c>
      <c r="B46" s="9">
        <v>41.2</v>
      </c>
      <c r="C46" s="9">
        <v>45.2</v>
      </c>
      <c r="D46" s="9">
        <v>6.6</v>
      </c>
      <c r="E46" s="9">
        <f t="shared" si="0"/>
        <v>63.800000000000004</v>
      </c>
      <c r="F46" s="33">
        <v>1002</v>
      </c>
      <c r="H46" s="9">
        <v>50.7</v>
      </c>
      <c r="I46" s="9">
        <v>30.7</v>
      </c>
      <c r="J46" s="9">
        <v>17.3</v>
      </c>
      <c r="K46" s="9">
        <f t="shared" si="1"/>
        <v>66.05</v>
      </c>
      <c r="L46" s="33">
        <v>75</v>
      </c>
      <c r="N46" s="9"/>
      <c r="O46" s="33"/>
      <c r="P46" s="9"/>
      <c r="Q46" s="33"/>
      <c r="R46" s="9">
        <v>1.6</v>
      </c>
      <c r="S46" s="33">
        <v>74</v>
      </c>
    </row>
    <row r="47" spans="1:19" x14ac:dyDescent="0.2">
      <c r="A47" s="8" t="s">
        <v>41</v>
      </c>
      <c r="B47" s="9">
        <v>39.299999999999997</v>
      </c>
      <c r="C47" s="9">
        <v>47.5</v>
      </c>
      <c r="D47" s="9">
        <v>5.9</v>
      </c>
      <c r="E47" s="9">
        <f t="shared" si="0"/>
        <v>63.05</v>
      </c>
      <c r="F47" s="33">
        <v>1002</v>
      </c>
      <c r="H47" s="9">
        <v>58.2</v>
      </c>
      <c r="I47" s="9">
        <v>29.9</v>
      </c>
      <c r="J47" s="9">
        <v>10.4</v>
      </c>
      <c r="K47" s="9">
        <f t="shared" si="1"/>
        <v>73.150000000000006</v>
      </c>
      <c r="L47" s="33">
        <v>67</v>
      </c>
      <c r="N47" s="9"/>
      <c r="O47" s="33"/>
      <c r="P47" s="9"/>
      <c r="Q47" s="33"/>
      <c r="R47" s="9">
        <v>3.1</v>
      </c>
      <c r="S47" s="33">
        <v>66</v>
      </c>
    </row>
    <row r="48" spans="1:19" x14ac:dyDescent="0.2">
      <c r="A48" s="8" t="s">
        <v>42</v>
      </c>
      <c r="B48" s="9">
        <v>34.5</v>
      </c>
      <c r="C48" s="9">
        <v>50.9</v>
      </c>
      <c r="D48" s="9">
        <v>5.2</v>
      </c>
      <c r="E48" s="9">
        <f t="shared" si="0"/>
        <v>59.95</v>
      </c>
      <c r="F48" s="33">
        <v>1001</v>
      </c>
      <c r="H48" s="9">
        <v>47.8</v>
      </c>
      <c r="I48" s="9">
        <v>40.6</v>
      </c>
      <c r="J48" s="9">
        <v>10.1</v>
      </c>
      <c r="K48" s="9">
        <f t="shared" si="1"/>
        <v>68.099999999999994</v>
      </c>
      <c r="L48" s="33">
        <v>69</v>
      </c>
      <c r="N48" s="9"/>
      <c r="O48" s="33"/>
      <c r="P48" s="9"/>
      <c r="Q48" s="33"/>
      <c r="R48" s="9">
        <v>1.7</v>
      </c>
      <c r="S48" s="33">
        <v>68</v>
      </c>
    </row>
    <row r="49" spans="1:19" x14ac:dyDescent="0.2">
      <c r="A49" s="8" t="s">
        <v>43</v>
      </c>
      <c r="B49" s="9">
        <v>38.200000000000003</v>
      </c>
      <c r="C49" s="9">
        <v>50.8</v>
      </c>
      <c r="D49" s="9">
        <v>5.6</v>
      </c>
      <c r="E49" s="9">
        <f t="shared" si="0"/>
        <v>63.6</v>
      </c>
      <c r="F49" s="33">
        <v>1000</v>
      </c>
      <c r="H49" s="9">
        <v>43.8</v>
      </c>
      <c r="I49" s="9">
        <v>34.4</v>
      </c>
      <c r="J49" s="9">
        <v>20.3</v>
      </c>
      <c r="K49" s="9">
        <f t="shared" si="1"/>
        <v>61</v>
      </c>
      <c r="L49" s="33">
        <v>64</v>
      </c>
      <c r="N49" s="9"/>
      <c r="O49" s="33"/>
      <c r="P49" s="9"/>
      <c r="Q49" s="33"/>
      <c r="R49" s="9">
        <v>1</v>
      </c>
      <c r="S49" s="33">
        <v>63</v>
      </c>
    </row>
    <row r="50" spans="1:19" x14ac:dyDescent="0.2">
      <c r="A50" s="8" t="s">
        <v>44</v>
      </c>
      <c r="B50" s="9">
        <v>49.6</v>
      </c>
      <c r="C50" s="9">
        <v>40.700000000000003</v>
      </c>
      <c r="D50" s="9">
        <v>5.9</v>
      </c>
      <c r="E50" s="9">
        <f t="shared" si="0"/>
        <v>69.95</v>
      </c>
      <c r="F50" s="33">
        <v>1000</v>
      </c>
      <c r="H50" s="9">
        <v>43.5</v>
      </c>
      <c r="I50" s="9">
        <v>33.9</v>
      </c>
      <c r="J50" s="9">
        <v>21</v>
      </c>
      <c r="K50" s="9">
        <f t="shared" si="1"/>
        <v>60.45</v>
      </c>
      <c r="L50" s="33">
        <v>62</v>
      </c>
      <c r="N50" s="9"/>
      <c r="O50" s="33"/>
      <c r="P50" s="9"/>
      <c r="Q50" s="33"/>
      <c r="R50" s="9">
        <v>0.7</v>
      </c>
      <c r="S50" s="33">
        <v>60</v>
      </c>
    </row>
    <row r="51" spans="1:19" x14ac:dyDescent="0.2">
      <c r="A51" s="8" t="s">
        <v>45</v>
      </c>
      <c r="B51" s="9">
        <v>42.9</v>
      </c>
      <c r="C51" s="9">
        <v>47.7</v>
      </c>
      <c r="D51" s="9">
        <v>4.9000000000000004</v>
      </c>
      <c r="E51" s="9">
        <f t="shared" si="0"/>
        <v>66.75</v>
      </c>
      <c r="F51" s="33">
        <v>1000</v>
      </c>
      <c r="H51" s="9">
        <v>40.700000000000003</v>
      </c>
      <c r="I51" s="9">
        <v>40.700000000000003</v>
      </c>
      <c r="J51" s="9">
        <v>15.3</v>
      </c>
      <c r="K51" s="9">
        <f t="shared" si="1"/>
        <v>61.050000000000004</v>
      </c>
      <c r="L51" s="33">
        <v>59</v>
      </c>
      <c r="N51" s="9"/>
      <c r="O51" s="33"/>
      <c r="P51" s="9"/>
      <c r="Q51" s="33"/>
      <c r="R51" s="9">
        <v>0.6</v>
      </c>
      <c r="S51" s="33">
        <v>56</v>
      </c>
    </row>
    <row r="52" spans="1:19" x14ac:dyDescent="0.2">
      <c r="A52" s="8" t="s">
        <v>46</v>
      </c>
      <c r="B52" s="9">
        <v>41.8</v>
      </c>
      <c r="C52" s="9">
        <v>47.4</v>
      </c>
      <c r="D52" s="9">
        <v>5.2</v>
      </c>
      <c r="E52" s="9">
        <f t="shared" si="0"/>
        <v>65.5</v>
      </c>
      <c r="F52" s="33">
        <v>1000</v>
      </c>
      <c r="H52" s="9">
        <v>45.3</v>
      </c>
      <c r="I52" s="9">
        <v>31.3</v>
      </c>
      <c r="J52" s="9">
        <v>18.8</v>
      </c>
      <c r="K52" s="9">
        <f t="shared" si="1"/>
        <v>60.949999999999996</v>
      </c>
      <c r="L52" s="33">
        <v>64</v>
      </c>
      <c r="N52" s="9"/>
      <c r="O52" s="33"/>
      <c r="P52" s="9"/>
      <c r="Q52" s="33"/>
      <c r="R52" s="9">
        <v>0.9</v>
      </c>
      <c r="S52" s="33">
        <v>61</v>
      </c>
    </row>
    <row r="53" spans="1:19" x14ac:dyDescent="0.2">
      <c r="A53" s="8" t="s">
        <v>47</v>
      </c>
      <c r="B53" s="9">
        <v>41.3</v>
      </c>
      <c r="C53" s="9">
        <v>46.7</v>
      </c>
      <c r="D53" s="9">
        <v>6.9</v>
      </c>
      <c r="E53" s="9">
        <f t="shared" si="0"/>
        <v>64.650000000000006</v>
      </c>
      <c r="F53" s="33">
        <v>1000</v>
      </c>
      <c r="H53" s="9">
        <v>46.2</v>
      </c>
      <c r="I53" s="9">
        <v>32.700000000000003</v>
      </c>
      <c r="J53" s="9">
        <v>19.2</v>
      </c>
      <c r="K53" s="9">
        <f t="shared" si="1"/>
        <v>62.550000000000004</v>
      </c>
      <c r="L53" s="33">
        <v>52</v>
      </c>
      <c r="N53" s="9"/>
      <c r="O53" s="33"/>
      <c r="P53" s="9"/>
      <c r="Q53" s="33"/>
      <c r="R53" s="9">
        <v>1.1000000000000001</v>
      </c>
      <c r="S53" s="33">
        <v>51</v>
      </c>
    </row>
    <row r="54" spans="1:19" x14ac:dyDescent="0.2">
      <c r="A54" s="8" t="s">
        <v>48</v>
      </c>
      <c r="B54" s="9">
        <v>32.1</v>
      </c>
      <c r="C54" s="9">
        <v>58.4</v>
      </c>
      <c r="D54" s="9">
        <v>5.0999999999999996</v>
      </c>
      <c r="E54" s="9">
        <f t="shared" si="0"/>
        <v>61.3</v>
      </c>
      <c r="F54" s="33">
        <v>1000</v>
      </c>
      <c r="H54" s="9">
        <v>56.6</v>
      </c>
      <c r="I54" s="9">
        <v>32.1</v>
      </c>
      <c r="J54" s="9">
        <v>7.5</v>
      </c>
      <c r="K54" s="9">
        <f t="shared" si="1"/>
        <v>72.650000000000006</v>
      </c>
      <c r="L54" s="33">
        <v>53</v>
      </c>
      <c r="N54" s="9"/>
      <c r="O54" s="33"/>
      <c r="P54" s="9"/>
      <c r="Q54" s="33"/>
      <c r="R54" s="9">
        <v>2.1</v>
      </c>
      <c r="S54" s="33">
        <v>53</v>
      </c>
    </row>
    <row r="55" spans="1:19" x14ac:dyDescent="0.2">
      <c r="A55" s="8" t="s">
        <v>49</v>
      </c>
      <c r="B55" s="9">
        <v>29.1</v>
      </c>
      <c r="C55" s="9">
        <v>55.9</v>
      </c>
      <c r="D55" s="9">
        <v>9.8000000000000007</v>
      </c>
      <c r="E55" s="9">
        <f t="shared" si="0"/>
        <v>57.05</v>
      </c>
      <c r="F55" s="33">
        <v>1000</v>
      </c>
      <c r="H55" s="9">
        <v>43.6</v>
      </c>
      <c r="I55" s="9">
        <v>43.6</v>
      </c>
      <c r="J55" s="9">
        <v>10.9</v>
      </c>
      <c r="K55" s="9">
        <f t="shared" si="1"/>
        <v>65.400000000000006</v>
      </c>
      <c r="L55" s="33">
        <v>55</v>
      </c>
      <c r="N55" s="9"/>
      <c r="O55" s="33"/>
      <c r="P55" s="9"/>
      <c r="Q55" s="33"/>
      <c r="R55" s="9">
        <v>1.4</v>
      </c>
      <c r="S55" s="33">
        <v>53</v>
      </c>
    </row>
    <row r="56" spans="1:19" x14ac:dyDescent="0.2">
      <c r="A56" s="8" t="s">
        <v>50</v>
      </c>
      <c r="B56" s="9">
        <v>29.1</v>
      </c>
      <c r="C56" s="9">
        <v>59.2</v>
      </c>
      <c r="D56" s="9">
        <v>6.3</v>
      </c>
      <c r="E56" s="9">
        <f t="shared" si="0"/>
        <v>58.7</v>
      </c>
      <c r="F56" s="33">
        <v>1005</v>
      </c>
      <c r="H56" s="9">
        <v>47.5</v>
      </c>
      <c r="I56" s="9">
        <v>40</v>
      </c>
      <c r="J56" s="9">
        <v>12.5</v>
      </c>
      <c r="K56" s="9">
        <f t="shared" si="1"/>
        <v>67.5</v>
      </c>
      <c r="L56" s="33">
        <v>40</v>
      </c>
      <c r="N56" s="9"/>
      <c r="O56" s="33"/>
      <c r="P56" s="9"/>
      <c r="Q56" s="33"/>
      <c r="R56" s="9">
        <v>1.3</v>
      </c>
      <c r="S56" s="33">
        <v>40</v>
      </c>
    </row>
    <row r="57" spans="1:19" x14ac:dyDescent="0.2">
      <c r="A57" s="8" t="s">
        <v>51</v>
      </c>
      <c r="B57" s="9">
        <v>20.3</v>
      </c>
      <c r="C57" s="9">
        <v>56.4</v>
      </c>
      <c r="D57" s="9">
        <v>19.5</v>
      </c>
      <c r="E57" s="9">
        <f t="shared" si="0"/>
        <v>48.5</v>
      </c>
      <c r="F57" s="33">
        <v>1000</v>
      </c>
      <c r="H57" s="9">
        <v>42.9</v>
      </c>
      <c r="I57" s="9">
        <v>30.6</v>
      </c>
      <c r="J57" s="9">
        <v>24.5</v>
      </c>
      <c r="K57" s="9">
        <f t="shared" si="1"/>
        <v>58.2</v>
      </c>
      <c r="L57" s="33">
        <v>49</v>
      </c>
      <c r="N57" s="9"/>
      <c r="O57" s="33"/>
      <c r="P57" s="9"/>
      <c r="Q57" s="33"/>
      <c r="R57" s="9">
        <v>0.3</v>
      </c>
      <c r="S57" s="33">
        <v>48</v>
      </c>
    </row>
    <row r="58" spans="1:19" s="1" customFormat="1" x14ac:dyDescent="0.2">
      <c r="A58" s="8" t="s">
        <v>57</v>
      </c>
      <c r="B58" s="28">
        <v>21.1</v>
      </c>
      <c r="C58" s="28">
        <v>45.7</v>
      </c>
      <c r="D58" s="28">
        <v>28.5</v>
      </c>
      <c r="E58" s="28">
        <f t="shared" si="0"/>
        <v>43.95</v>
      </c>
      <c r="F58" s="33">
        <v>1023</v>
      </c>
      <c r="H58" s="28">
        <v>65.5</v>
      </c>
      <c r="I58" s="28">
        <v>24.1</v>
      </c>
      <c r="J58" s="28">
        <v>5.2</v>
      </c>
      <c r="K58" s="28">
        <f t="shared" si="1"/>
        <v>77.55</v>
      </c>
      <c r="L58" s="33">
        <v>58</v>
      </c>
      <c r="N58" s="28">
        <v>4</v>
      </c>
      <c r="O58" s="33">
        <v>19</v>
      </c>
      <c r="P58" s="28">
        <v>4.5999999999999996</v>
      </c>
      <c r="Q58" s="33">
        <v>9</v>
      </c>
      <c r="R58" s="28">
        <v>4.2</v>
      </c>
      <c r="S58" s="33">
        <v>28</v>
      </c>
    </row>
    <row r="59" spans="1:19" x14ac:dyDescent="0.2">
      <c r="A59" s="8" t="s">
        <v>105</v>
      </c>
      <c r="B59" s="28">
        <v>22</v>
      </c>
      <c r="C59" s="28">
        <v>47</v>
      </c>
      <c r="D59" s="28">
        <v>24.5</v>
      </c>
      <c r="E59" s="28">
        <f t="shared" si="0"/>
        <v>45.5</v>
      </c>
      <c r="F59" s="33">
        <v>1000</v>
      </c>
      <c r="H59" s="28">
        <v>41.8</v>
      </c>
      <c r="I59" s="28">
        <v>32.700000000000003</v>
      </c>
      <c r="J59" s="28">
        <v>18.2</v>
      </c>
      <c r="K59" s="28">
        <f t="shared" si="1"/>
        <v>58.15</v>
      </c>
      <c r="L59" s="33">
        <v>55</v>
      </c>
      <c r="N59" s="28">
        <v>0.9</v>
      </c>
      <c r="O59" s="33">
        <v>15</v>
      </c>
      <c r="P59" s="28">
        <v>1.4</v>
      </c>
      <c r="Q59" s="33">
        <v>7</v>
      </c>
      <c r="R59" s="28">
        <v>1</v>
      </c>
      <c r="S59" s="33">
        <v>22</v>
      </c>
    </row>
    <row r="60" spans="1:19" x14ac:dyDescent="0.2">
      <c r="A60" s="8" t="s">
        <v>147</v>
      </c>
      <c r="B60" s="28">
        <v>19.2</v>
      </c>
      <c r="C60" s="28">
        <v>49.9</v>
      </c>
      <c r="D60" s="28">
        <v>26</v>
      </c>
      <c r="E60" s="28">
        <f t="shared" ref="E60:E63" si="2">B60+(0.5*C60)</f>
        <v>44.15</v>
      </c>
      <c r="F60" s="33">
        <v>1023</v>
      </c>
      <c r="H60" s="28">
        <v>50</v>
      </c>
      <c r="I60" s="28">
        <v>25.8</v>
      </c>
      <c r="J60" s="28">
        <v>19.7</v>
      </c>
      <c r="K60" s="28">
        <f t="shared" ref="K60:K63" si="3">H60+(0.5*I60)</f>
        <v>62.9</v>
      </c>
      <c r="L60" s="33">
        <v>66</v>
      </c>
      <c r="N60" s="28">
        <v>3.3</v>
      </c>
      <c r="O60" s="33">
        <v>15</v>
      </c>
      <c r="P60" s="28">
        <v>2.6</v>
      </c>
      <c r="Q60" s="33">
        <v>17</v>
      </c>
      <c r="R60" s="28">
        <v>2.9</v>
      </c>
      <c r="S60" s="33">
        <v>32</v>
      </c>
    </row>
    <row r="61" spans="1:19" x14ac:dyDescent="0.2">
      <c r="A61" s="8" t="s">
        <v>148</v>
      </c>
      <c r="B61" s="28">
        <v>16.899999999999999</v>
      </c>
      <c r="C61" s="28">
        <v>51.4</v>
      </c>
      <c r="D61" s="28">
        <v>26.6</v>
      </c>
      <c r="E61" s="28">
        <f t="shared" si="2"/>
        <v>42.599999999999994</v>
      </c>
      <c r="F61" s="33">
        <v>1000</v>
      </c>
      <c r="H61" s="28">
        <v>40</v>
      </c>
      <c r="I61" s="28">
        <v>32.200000000000003</v>
      </c>
      <c r="J61" s="28">
        <v>26</v>
      </c>
      <c r="K61" s="28">
        <f t="shared" si="3"/>
        <v>56.1</v>
      </c>
      <c r="L61" s="33">
        <v>50</v>
      </c>
      <c r="N61" s="28">
        <v>1.3</v>
      </c>
      <c r="O61" s="33">
        <v>13</v>
      </c>
      <c r="P61" s="28">
        <v>0.5</v>
      </c>
      <c r="Q61" s="33">
        <v>11</v>
      </c>
      <c r="R61" s="28">
        <v>1</v>
      </c>
      <c r="S61" s="33">
        <v>24</v>
      </c>
    </row>
    <row r="62" spans="1:19" x14ac:dyDescent="0.2">
      <c r="A62" s="8" t="s">
        <v>149</v>
      </c>
      <c r="B62" s="28">
        <v>15.2</v>
      </c>
      <c r="C62" s="28">
        <v>48.3</v>
      </c>
      <c r="D62" s="28">
        <v>32.1</v>
      </c>
      <c r="E62" s="28">
        <f t="shared" si="2"/>
        <v>39.349999999999994</v>
      </c>
      <c r="F62" s="33">
        <v>1039</v>
      </c>
      <c r="H62" s="28">
        <v>50</v>
      </c>
      <c r="I62" s="28">
        <v>25.9</v>
      </c>
      <c r="J62" s="28">
        <v>22.4</v>
      </c>
      <c r="K62" s="28">
        <f t="shared" si="3"/>
        <v>62.95</v>
      </c>
      <c r="L62" s="33">
        <v>58</v>
      </c>
      <c r="N62" s="28">
        <v>3.7</v>
      </c>
      <c r="O62" s="33">
        <v>16</v>
      </c>
      <c r="P62" s="28">
        <v>1</v>
      </c>
      <c r="Q62" s="33">
        <v>15</v>
      </c>
      <c r="R62" s="28">
        <v>2.4</v>
      </c>
      <c r="S62" s="33">
        <v>31</v>
      </c>
    </row>
    <row r="63" spans="1:19" x14ac:dyDescent="0.2">
      <c r="A63" s="8" t="s">
        <v>150</v>
      </c>
      <c r="B63" s="28">
        <v>18.3</v>
      </c>
      <c r="C63" s="28">
        <v>57.3</v>
      </c>
      <c r="D63" s="28">
        <v>20.9</v>
      </c>
      <c r="E63" s="28">
        <f t="shared" si="2"/>
        <v>46.95</v>
      </c>
      <c r="F63" s="33">
        <v>1027</v>
      </c>
      <c r="H63" s="28">
        <v>65.2</v>
      </c>
      <c r="I63" s="28">
        <v>21.2</v>
      </c>
      <c r="J63" s="28">
        <v>12.1</v>
      </c>
      <c r="K63" s="28">
        <f t="shared" si="3"/>
        <v>75.8</v>
      </c>
      <c r="L63" s="33">
        <v>66</v>
      </c>
      <c r="N63" s="28">
        <v>2.8</v>
      </c>
      <c r="O63" s="33">
        <v>19</v>
      </c>
      <c r="P63" s="28">
        <v>2.7</v>
      </c>
      <c r="Q63" s="33">
        <v>13</v>
      </c>
      <c r="R63" s="28">
        <v>2.8</v>
      </c>
      <c r="S63" s="33">
        <v>32</v>
      </c>
    </row>
    <row r="64" spans="1:19" x14ac:dyDescent="0.2">
      <c r="A64" s="8" t="s">
        <v>153</v>
      </c>
      <c r="B64" s="28">
        <v>18.399999999999999</v>
      </c>
      <c r="C64" s="28">
        <v>62.7</v>
      </c>
      <c r="D64" s="28">
        <v>15.9</v>
      </c>
      <c r="E64" s="28">
        <f t="shared" ref="E64:E76" si="4">B64+(0.5*C64)</f>
        <v>49.75</v>
      </c>
      <c r="F64" s="33">
        <v>1050</v>
      </c>
      <c r="H64" s="28">
        <v>66.099999999999994</v>
      </c>
      <c r="I64" s="28">
        <v>25.4</v>
      </c>
      <c r="J64" s="28">
        <v>6.8</v>
      </c>
      <c r="K64" s="28">
        <f t="shared" ref="K64:K73" si="5">H64+(0.5*I64)</f>
        <v>78.8</v>
      </c>
      <c r="L64" s="33">
        <v>59</v>
      </c>
      <c r="N64" s="28">
        <v>3.5</v>
      </c>
      <c r="O64" s="33">
        <v>13</v>
      </c>
      <c r="P64" s="28">
        <v>2.2000000000000002</v>
      </c>
      <c r="Q64" s="33">
        <v>15</v>
      </c>
      <c r="R64" s="28">
        <v>2.8</v>
      </c>
      <c r="S64" s="33">
        <v>28</v>
      </c>
    </row>
    <row r="65" spans="1:19" x14ac:dyDescent="0.2">
      <c r="A65" s="8" t="s">
        <v>154</v>
      </c>
      <c r="B65" s="28">
        <v>50.3</v>
      </c>
      <c r="C65" s="28">
        <v>40.299999999999997</v>
      </c>
      <c r="D65" s="28">
        <v>5</v>
      </c>
      <c r="E65" s="28">
        <f t="shared" si="4"/>
        <v>70.449999999999989</v>
      </c>
      <c r="F65" s="33">
        <v>996</v>
      </c>
      <c r="H65" s="28">
        <v>51.7</v>
      </c>
      <c r="I65" s="28">
        <v>34.5</v>
      </c>
      <c r="J65" s="28">
        <v>12.1</v>
      </c>
      <c r="K65" s="28">
        <f t="shared" si="5"/>
        <v>68.95</v>
      </c>
      <c r="L65" s="33">
        <v>58</v>
      </c>
      <c r="N65" s="28">
        <v>3.3</v>
      </c>
      <c r="O65" s="33">
        <v>10</v>
      </c>
      <c r="P65" s="28">
        <v>4.5999999999999996</v>
      </c>
      <c r="Q65" s="33">
        <v>4</v>
      </c>
      <c r="R65" s="28">
        <v>3.9</v>
      </c>
      <c r="S65" s="33">
        <v>14</v>
      </c>
    </row>
    <row r="66" spans="1:19" x14ac:dyDescent="0.2">
      <c r="A66" s="8" t="s">
        <v>155</v>
      </c>
      <c r="B66" s="28">
        <v>46</v>
      </c>
      <c r="C66" s="28">
        <v>42.9</v>
      </c>
      <c r="D66" s="28">
        <v>5.7</v>
      </c>
      <c r="E66" s="28">
        <f t="shared" si="4"/>
        <v>67.45</v>
      </c>
      <c r="F66" s="33">
        <v>1018</v>
      </c>
      <c r="H66" s="28">
        <v>50</v>
      </c>
      <c r="I66" s="28">
        <v>38</v>
      </c>
      <c r="J66" s="28">
        <v>10</v>
      </c>
      <c r="K66" s="28">
        <f t="shared" si="5"/>
        <v>69</v>
      </c>
      <c r="L66" s="33">
        <v>50</v>
      </c>
      <c r="N66" s="28">
        <v>3.2</v>
      </c>
      <c r="O66" s="33">
        <v>15</v>
      </c>
      <c r="P66" s="28">
        <v>1.6</v>
      </c>
      <c r="Q66" s="33">
        <v>11</v>
      </c>
      <c r="R66" s="28">
        <v>2.5</v>
      </c>
      <c r="S66" s="33">
        <v>26</v>
      </c>
    </row>
    <row r="67" spans="1:19" x14ac:dyDescent="0.2">
      <c r="A67" s="8" t="s">
        <v>156</v>
      </c>
      <c r="B67" s="28">
        <v>30.2</v>
      </c>
      <c r="C67" s="28">
        <v>62.4</v>
      </c>
      <c r="D67" s="28">
        <v>3.8</v>
      </c>
      <c r="E67" s="28">
        <f t="shared" si="4"/>
        <v>61.4</v>
      </c>
      <c r="F67" s="33">
        <v>1027</v>
      </c>
      <c r="H67" s="28">
        <v>57.1</v>
      </c>
      <c r="I67" s="28">
        <v>36.700000000000003</v>
      </c>
      <c r="J67" s="28">
        <v>6.1</v>
      </c>
      <c r="K67" s="28">
        <f t="shared" si="5"/>
        <v>75.45</v>
      </c>
      <c r="L67" s="33">
        <v>49</v>
      </c>
      <c r="N67" s="28">
        <v>4.2</v>
      </c>
      <c r="O67" s="33">
        <v>14</v>
      </c>
      <c r="P67" s="28">
        <v>4.3</v>
      </c>
      <c r="Q67" s="33">
        <v>7</v>
      </c>
      <c r="R67" s="28">
        <v>4.2</v>
      </c>
      <c r="S67" s="33">
        <v>21</v>
      </c>
    </row>
    <row r="68" spans="1:19" x14ac:dyDescent="0.2">
      <c r="A68" s="8" t="s">
        <v>157</v>
      </c>
      <c r="B68" s="28">
        <v>28.5</v>
      </c>
      <c r="C68" s="28">
        <v>61.5</v>
      </c>
      <c r="D68" s="28">
        <v>4.3</v>
      </c>
      <c r="E68" s="28">
        <f t="shared" si="4"/>
        <v>59.25</v>
      </c>
      <c r="F68" s="33">
        <v>1056</v>
      </c>
      <c r="H68" s="28">
        <v>56.6</v>
      </c>
      <c r="I68" s="28">
        <v>37.700000000000003</v>
      </c>
      <c r="J68" s="28">
        <v>5.7</v>
      </c>
      <c r="K68" s="28">
        <f t="shared" si="5"/>
        <v>75.45</v>
      </c>
      <c r="L68" s="33">
        <v>53</v>
      </c>
      <c r="N68" s="28">
        <v>3.9</v>
      </c>
      <c r="O68" s="33">
        <v>12</v>
      </c>
      <c r="P68" s="28">
        <v>3.6</v>
      </c>
      <c r="Q68" s="33">
        <v>10</v>
      </c>
      <c r="R68" s="28">
        <v>3.8</v>
      </c>
      <c r="S68" s="33">
        <v>22</v>
      </c>
    </row>
    <row r="69" spans="1:19" x14ac:dyDescent="0.2">
      <c r="A69" s="8" t="s">
        <v>158</v>
      </c>
      <c r="B69" s="28">
        <v>27.7</v>
      </c>
      <c r="C69" s="28">
        <v>62</v>
      </c>
      <c r="D69" s="28">
        <v>6.9</v>
      </c>
      <c r="E69" s="28">
        <f t="shared" si="4"/>
        <v>58.7</v>
      </c>
      <c r="F69" s="33">
        <v>1000</v>
      </c>
      <c r="H69" s="28">
        <v>54.2</v>
      </c>
      <c r="I69" s="28">
        <v>31.3</v>
      </c>
      <c r="J69" s="28">
        <v>12.5</v>
      </c>
      <c r="K69" s="28">
        <f t="shared" si="5"/>
        <v>69.850000000000009</v>
      </c>
      <c r="L69" s="33">
        <v>48</v>
      </c>
      <c r="N69" s="28">
        <v>3.5</v>
      </c>
      <c r="O69" s="33">
        <v>11</v>
      </c>
      <c r="P69" s="28">
        <v>2.9</v>
      </c>
      <c r="Q69" s="33">
        <v>11</v>
      </c>
      <c r="R69" s="28">
        <v>3.2</v>
      </c>
      <c r="S69" s="33">
        <v>22</v>
      </c>
    </row>
    <row r="70" spans="1:19" x14ac:dyDescent="0.2">
      <c r="A70" s="8" t="s">
        <v>159</v>
      </c>
      <c r="B70" s="28">
        <v>48.5</v>
      </c>
      <c r="C70" s="28">
        <v>43.2</v>
      </c>
      <c r="D70" s="28">
        <v>4.3</v>
      </c>
      <c r="E70" s="28">
        <f t="shared" si="4"/>
        <v>70.099999999999994</v>
      </c>
      <c r="F70" s="33">
        <v>1000</v>
      </c>
      <c r="H70" s="28">
        <v>50</v>
      </c>
      <c r="I70" s="28">
        <v>39.6</v>
      </c>
      <c r="J70" s="28">
        <v>8.3000000000000007</v>
      </c>
      <c r="K70" s="28">
        <f t="shared" si="5"/>
        <v>69.8</v>
      </c>
      <c r="L70" s="33">
        <v>48</v>
      </c>
      <c r="N70" s="28">
        <v>3.2</v>
      </c>
      <c r="O70" s="33">
        <v>10</v>
      </c>
      <c r="P70" s="28">
        <v>3.6</v>
      </c>
      <c r="Q70" s="33">
        <v>10</v>
      </c>
      <c r="R70" s="28">
        <v>3.4</v>
      </c>
      <c r="S70" s="33">
        <v>20</v>
      </c>
    </row>
    <row r="71" spans="1:19" x14ac:dyDescent="0.2">
      <c r="A71" s="8" t="s">
        <v>160</v>
      </c>
      <c r="B71" s="28">
        <v>56.6</v>
      </c>
      <c r="C71" s="28">
        <v>34.9</v>
      </c>
      <c r="D71" s="28">
        <v>4.2</v>
      </c>
      <c r="E71" s="28">
        <f t="shared" si="4"/>
        <v>74.05</v>
      </c>
      <c r="F71" s="33">
        <v>1006</v>
      </c>
      <c r="H71" s="28">
        <v>57.4</v>
      </c>
      <c r="I71" s="28">
        <v>34</v>
      </c>
      <c r="J71" s="28">
        <v>8.5</v>
      </c>
      <c r="K71" s="28">
        <f t="shared" si="5"/>
        <v>74.400000000000006</v>
      </c>
      <c r="L71" s="33">
        <v>47</v>
      </c>
      <c r="N71" s="28">
        <v>4.0999999999999996</v>
      </c>
      <c r="O71" s="33">
        <v>10</v>
      </c>
      <c r="P71" s="28">
        <v>3.3</v>
      </c>
      <c r="Q71" s="33">
        <v>12</v>
      </c>
      <c r="R71" s="28">
        <v>3.6</v>
      </c>
      <c r="S71" s="33">
        <v>22</v>
      </c>
    </row>
    <row r="72" spans="1:19" x14ac:dyDescent="0.2">
      <c r="A72" s="8" t="s">
        <v>161</v>
      </c>
      <c r="B72" s="28">
        <v>62.9</v>
      </c>
      <c r="C72" s="28">
        <v>29.8</v>
      </c>
      <c r="D72" s="28">
        <v>2.7</v>
      </c>
      <c r="E72" s="28">
        <f t="shared" si="4"/>
        <v>77.8</v>
      </c>
      <c r="F72" s="33">
        <v>1009</v>
      </c>
      <c r="H72" s="28">
        <v>67.400000000000006</v>
      </c>
      <c r="I72" s="28">
        <v>28.3</v>
      </c>
      <c r="J72" s="28">
        <v>4.3</v>
      </c>
      <c r="K72" s="28">
        <f t="shared" si="5"/>
        <v>81.550000000000011</v>
      </c>
      <c r="L72" s="33">
        <v>46</v>
      </c>
      <c r="N72" s="28">
        <v>2.8</v>
      </c>
      <c r="O72" s="33">
        <v>11</v>
      </c>
      <c r="P72" s="28">
        <v>4.2</v>
      </c>
      <c r="Q72" s="33">
        <v>12</v>
      </c>
      <c r="R72" s="28">
        <v>3.5</v>
      </c>
      <c r="S72" s="33">
        <v>23</v>
      </c>
    </row>
    <row r="73" spans="1:19" x14ac:dyDescent="0.2">
      <c r="A73" s="8" t="s">
        <v>162</v>
      </c>
      <c r="B73" s="28">
        <v>75.3</v>
      </c>
      <c r="C73" s="28">
        <v>18.5</v>
      </c>
      <c r="D73" s="28">
        <v>2.8</v>
      </c>
      <c r="E73" s="28">
        <f t="shared" si="4"/>
        <v>84.55</v>
      </c>
      <c r="F73" s="33">
        <v>1024</v>
      </c>
      <c r="H73" s="28">
        <v>55.3</v>
      </c>
      <c r="I73" s="28">
        <v>31.9</v>
      </c>
      <c r="J73" s="28">
        <v>10.6</v>
      </c>
      <c r="K73" s="28">
        <f t="shared" si="5"/>
        <v>71.25</v>
      </c>
      <c r="L73" s="33">
        <v>47</v>
      </c>
      <c r="N73" s="28">
        <v>2.5</v>
      </c>
      <c r="O73" s="33">
        <v>11</v>
      </c>
      <c r="P73" s="28">
        <v>2.6</v>
      </c>
      <c r="Q73" s="33">
        <v>10</v>
      </c>
      <c r="R73" s="28">
        <v>2.5</v>
      </c>
      <c r="S73" s="33">
        <v>21</v>
      </c>
    </row>
    <row r="74" spans="1:19" x14ac:dyDescent="0.2">
      <c r="A74" s="8" t="s">
        <v>163</v>
      </c>
      <c r="B74" s="28">
        <v>66.400000000000006</v>
      </c>
      <c r="C74" s="28">
        <v>26.4</v>
      </c>
      <c r="D74" s="28">
        <v>3.4</v>
      </c>
      <c r="E74" s="28">
        <f t="shared" si="4"/>
        <v>79.600000000000009</v>
      </c>
      <c r="F74" s="33">
        <v>1012</v>
      </c>
      <c r="H74" s="28">
        <v>70.2</v>
      </c>
      <c r="I74" s="28">
        <v>21.3</v>
      </c>
      <c r="J74" s="28">
        <v>8.5</v>
      </c>
      <c r="K74" s="28">
        <f>H74+(0.5*I74)</f>
        <v>80.850000000000009</v>
      </c>
      <c r="L74" s="33">
        <v>47</v>
      </c>
      <c r="N74" s="28">
        <v>2.5</v>
      </c>
      <c r="O74" s="33">
        <v>12</v>
      </c>
      <c r="P74" s="28">
        <v>3.7</v>
      </c>
      <c r="Q74" s="33">
        <v>15</v>
      </c>
      <c r="R74" s="28">
        <v>3.2</v>
      </c>
      <c r="S74" s="33">
        <v>27</v>
      </c>
    </row>
    <row r="75" spans="1:19" x14ac:dyDescent="0.2">
      <c r="A75" s="8" t="s">
        <v>164</v>
      </c>
      <c r="B75" s="28">
        <v>72.599999999999994</v>
      </c>
      <c r="C75" s="28">
        <v>21.2</v>
      </c>
      <c r="D75" s="28">
        <v>2.6</v>
      </c>
      <c r="E75" s="28">
        <f t="shared" si="4"/>
        <v>83.199999999999989</v>
      </c>
      <c r="F75" s="33">
        <v>1007</v>
      </c>
      <c r="H75" s="28">
        <v>53.1</v>
      </c>
      <c r="I75" s="28">
        <v>38.799999999999997</v>
      </c>
      <c r="J75" s="28">
        <v>6.1</v>
      </c>
      <c r="K75" s="28">
        <f t="shared" ref="K75:K78" si="6">H75+(0.5*I75)</f>
        <v>72.5</v>
      </c>
      <c r="L75" s="33">
        <v>49</v>
      </c>
      <c r="N75" s="28">
        <v>2.1</v>
      </c>
      <c r="O75" s="33">
        <v>10</v>
      </c>
      <c r="P75" s="28">
        <v>4.4000000000000004</v>
      </c>
      <c r="Q75" s="33">
        <v>8</v>
      </c>
      <c r="R75" s="28">
        <v>3.2</v>
      </c>
      <c r="S75" s="33">
        <v>18</v>
      </c>
    </row>
    <row r="76" spans="1:19" x14ac:dyDescent="0.2">
      <c r="A76" s="8" t="s">
        <v>165</v>
      </c>
      <c r="B76" s="28">
        <v>58.6</v>
      </c>
      <c r="C76" s="28">
        <v>31.3</v>
      </c>
      <c r="D76" s="28">
        <v>5.4</v>
      </c>
      <c r="E76" s="28">
        <f t="shared" si="4"/>
        <v>74.25</v>
      </c>
      <c r="F76" s="33">
        <v>995</v>
      </c>
      <c r="H76" s="28">
        <v>48.9</v>
      </c>
      <c r="I76" s="28">
        <v>23.4</v>
      </c>
      <c r="J76" s="28">
        <v>25.5</v>
      </c>
      <c r="K76" s="28">
        <f t="shared" si="6"/>
        <v>60.599999999999994</v>
      </c>
      <c r="L76" s="33">
        <v>47</v>
      </c>
      <c r="N76" s="28">
        <v>-0.2</v>
      </c>
      <c r="O76" s="33">
        <v>10</v>
      </c>
      <c r="P76" s="28">
        <v>0.8</v>
      </c>
      <c r="Q76" s="33">
        <v>15</v>
      </c>
      <c r="R76" s="28">
        <v>0.4</v>
      </c>
      <c r="S76" s="33">
        <v>25</v>
      </c>
    </row>
    <row r="77" spans="1:19" x14ac:dyDescent="0.2">
      <c r="A77" s="8" t="s">
        <v>166</v>
      </c>
      <c r="B77" s="28">
        <v>50.8</v>
      </c>
      <c r="C77" s="28">
        <v>39.299999999999997</v>
      </c>
      <c r="D77" s="28">
        <v>5.5</v>
      </c>
      <c r="E77" s="28">
        <v>70.449999999999989</v>
      </c>
      <c r="F77" s="33">
        <v>1024</v>
      </c>
      <c r="H77" s="28">
        <v>41.3</v>
      </c>
      <c r="I77" s="28">
        <v>41.3</v>
      </c>
      <c r="J77" s="28">
        <v>17.399999999999999</v>
      </c>
      <c r="K77" s="28">
        <f t="shared" si="6"/>
        <v>61.949999999999996</v>
      </c>
      <c r="L77" s="33">
        <v>46</v>
      </c>
      <c r="N77" s="28">
        <v>0.2</v>
      </c>
      <c r="O77" s="33">
        <v>8</v>
      </c>
      <c r="P77" s="28">
        <v>1.1000000000000001</v>
      </c>
      <c r="Q77" s="33">
        <v>11</v>
      </c>
      <c r="R77" s="28">
        <v>0.7</v>
      </c>
      <c r="S77" s="33">
        <v>19</v>
      </c>
    </row>
    <row r="78" spans="1:19" x14ac:dyDescent="0.2">
      <c r="A78" s="8" t="s">
        <v>167</v>
      </c>
      <c r="B78" s="28">
        <v>41</v>
      </c>
      <c r="C78" s="28">
        <v>47.6</v>
      </c>
      <c r="D78" s="28">
        <v>7.7</v>
      </c>
      <c r="E78" s="28">
        <v>64.8</v>
      </c>
      <c r="F78" s="33">
        <v>1017</v>
      </c>
      <c r="H78" s="28">
        <v>39.6</v>
      </c>
      <c r="I78" s="28">
        <v>41.7</v>
      </c>
      <c r="J78" s="28">
        <v>18.8</v>
      </c>
      <c r="K78" s="28">
        <f t="shared" si="6"/>
        <v>60.45</v>
      </c>
      <c r="L78" s="33">
        <v>48</v>
      </c>
      <c r="N78" s="28">
        <v>1</v>
      </c>
      <c r="O78" s="33">
        <v>8</v>
      </c>
      <c r="P78" s="28">
        <v>0.7</v>
      </c>
      <c r="Q78" s="33">
        <v>10</v>
      </c>
      <c r="R78" s="28">
        <v>0.8</v>
      </c>
      <c r="S78" s="33">
        <v>18</v>
      </c>
    </row>
  </sheetData>
  <mergeCells count="17">
    <mergeCell ref="N1:S1"/>
    <mergeCell ref="H1:L1"/>
    <mergeCell ref="H2:L2"/>
    <mergeCell ref="H3:L3"/>
    <mergeCell ref="H4:L4"/>
    <mergeCell ref="N4:O4"/>
    <mergeCell ref="P4:Q4"/>
    <mergeCell ref="R4:S4"/>
    <mergeCell ref="N3:S3"/>
    <mergeCell ref="N2:S2"/>
    <mergeCell ref="B2:F2"/>
    <mergeCell ref="B1:F1"/>
    <mergeCell ref="B4:B5"/>
    <mergeCell ref="C4:C5"/>
    <mergeCell ref="D4:D5"/>
    <mergeCell ref="E4:E5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78"/>
  <sheetViews>
    <sheetView showGridLines="0" zoomScaleNormal="100"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B79" sqref="B79"/>
    </sheetView>
  </sheetViews>
  <sheetFormatPr defaultColWidth="9.33203125" defaultRowHeight="10" x14ac:dyDescent="0.2"/>
  <cols>
    <col min="1" max="1" width="16.6640625"/>
    <col min="2" max="5" width="16.6640625" customWidth="1"/>
    <col min="6" max="6" width="19.6640625" customWidth="1"/>
    <col min="7" max="7" width="10.44140625" customWidth="1"/>
    <col min="8" max="11" width="16.6640625" customWidth="1"/>
    <col min="12" max="12" width="19.6640625" customWidth="1"/>
    <col min="13" max="13" width="10.44140625" customWidth="1"/>
    <col min="14" max="17" width="16.6640625" customWidth="1"/>
    <col min="18" max="18" width="19.6640625" customWidth="1"/>
    <col min="19" max="19" width="10.44140625" customWidth="1"/>
    <col min="21" max="24" width="16.6640625" customWidth="1"/>
    <col min="25" max="25" width="19.6640625" customWidth="1"/>
    <col min="26" max="26" width="10.44140625" customWidth="1"/>
    <col min="27" max="30" width="16.6640625" customWidth="1"/>
    <col min="31" max="31" width="19.6640625" customWidth="1"/>
    <col min="32" max="32" width="10.44140625" customWidth="1"/>
    <col min="33" max="36" width="16.6640625" customWidth="1"/>
    <col min="37" max="37" width="19.6640625" customWidth="1"/>
    <col min="38" max="38" width="10.44140625" customWidth="1"/>
    <col min="40" max="42" width="16.6640625" customWidth="1"/>
    <col min="43" max="43" width="23" customWidth="1"/>
    <col min="44" max="44" width="19.6640625" customWidth="1"/>
    <col min="45" max="45" width="10.44140625" customWidth="1"/>
    <col min="46" max="48" width="16.6640625" customWidth="1"/>
    <col min="49" max="49" width="23" customWidth="1"/>
    <col min="50" max="50" width="19.6640625" customWidth="1"/>
    <col min="51" max="51" width="10.44140625" customWidth="1"/>
    <col min="52" max="54" width="16.6640625" customWidth="1"/>
    <col min="55" max="55" width="23" customWidth="1"/>
    <col min="56" max="56" width="19.6640625" customWidth="1"/>
    <col min="57" max="57" width="10.44140625" customWidth="1"/>
    <col min="59" max="61" width="16.6640625" customWidth="1"/>
    <col min="62" max="62" width="23" customWidth="1"/>
    <col min="63" max="63" width="19.6640625" customWidth="1"/>
    <col min="64" max="64" width="10.44140625" customWidth="1"/>
    <col min="65" max="67" width="16.6640625" customWidth="1"/>
    <col min="68" max="68" width="23" customWidth="1"/>
    <col min="69" max="69" width="19.6640625" customWidth="1"/>
    <col min="70" max="70" width="10.44140625" customWidth="1"/>
    <col min="71" max="73" width="16.6640625" customWidth="1"/>
    <col min="74" max="74" width="23" customWidth="1"/>
    <col min="75" max="75" width="19.6640625" customWidth="1"/>
    <col min="76" max="76" width="10.44140625" customWidth="1"/>
  </cols>
  <sheetData>
    <row r="1" spans="1:76" s="25" customFormat="1" ht="13.5" x14ac:dyDescent="0.3">
      <c r="B1" s="64" t="s">
        <v>84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U1" s="64" t="s">
        <v>84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N1" s="64" t="s">
        <v>86</v>
      </c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G1" s="64" t="s">
        <v>86</v>
      </c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</row>
    <row r="2" spans="1:76" s="25" customFormat="1" ht="13.5" customHeight="1" x14ac:dyDescent="0.3">
      <c r="B2" s="40" t="s">
        <v>99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U2" s="40" t="s">
        <v>99</v>
      </c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N2" s="40" t="s">
        <v>99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G2" s="40" t="s">
        <v>99</v>
      </c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</row>
    <row r="3" spans="1:76" s="29" customFormat="1" ht="43.5" customHeight="1" x14ac:dyDescent="0.2">
      <c r="B3" s="42" t="s">
        <v>111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U3" s="69" t="s">
        <v>112</v>
      </c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N3" s="42" t="s">
        <v>113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G3" s="42" t="s">
        <v>114</v>
      </c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</row>
    <row r="4" spans="1:76" ht="24.75" customHeight="1" x14ac:dyDescent="0.2">
      <c r="B4" s="43" t="s">
        <v>100</v>
      </c>
      <c r="C4" s="44"/>
      <c r="D4" s="44"/>
      <c r="E4" s="44"/>
      <c r="F4" s="44"/>
      <c r="G4" s="68"/>
      <c r="H4" s="43" t="s">
        <v>65</v>
      </c>
      <c r="I4" s="44"/>
      <c r="J4" s="44"/>
      <c r="K4" s="44"/>
      <c r="L4" s="44"/>
      <c r="M4" s="68"/>
      <c r="N4" s="43" t="s">
        <v>101</v>
      </c>
      <c r="O4" s="44"/>
      <c r="P4" s="44"/>
      <c r="Q4" s="44"/>
      <c r="R4" s="44"/>
      <c r="S4" s="44"/>
      <c r="U4" s="43" t="s">
        <v>100</v>
      </c>
      <c r="V4" s="44"/>
      <c r="W4" s="44"/>
      <c r="X4" s="44"/>
      <c r="Y4" s="44"/>
      <c r="Z4" s="68"/>
      <c r="AA4" s="43" t="s">
        <v>65</v>
      </c>
      <c r="AB4" s="44"/>
      <c r="AC4" s="44"/>
      <c r="AD4" s="44"/>
      <c r="AE4" s="44"/>
      <c r="AF4" s="68"/>
      <c r="AG4" s="43" t="s">
        <v>101</v>
      </c>
      <c r="AH4" s="44"/>
      <c r="AI4" s="44"/>
      <c r="AJ4" s="44"/>
      <c r="AK4" s="44"/>
      <c r="AL4" s="44"/>
      <c r="AN4" s="43" t="s">
        <v>100</v>
      </c>
      <c r="AO4" s="44"/>
      <c r="AP4" s="44"/>
      <c r="AQ4" s="44"/>
      <c r="AR4" s="44"/>
      <c r="AS4" s="68"/>
      <c r="AT4" s="43" t="s">
        <v>65</v>
      </c>
      <c r="AU4" s="44"/>
      <c r="AV4" s="44"/>
      <c r="AW4" s="44"/>
      <c r="AX4" s="44"/>
      <c r="AY4" s="68"/>
      <c r="AZ4" s="43" t="s">
        <v>101</v>
      </c>
      <c r="BA4" s="44"/>
      <c r="BB4" s="44"/>
      <c r="BC4" s="44"/>
      <c r="BD4" s="44"/>
      <c r="BE4" s="44"/>
      <c r="BG4" s="43" t="s">
        <v>100</v>
      </c>
      <c r="BH4" s="44"/>
      <c r="BI4" s="44"/>
      <c r="BJ4" s="44"/>
      <c r="BK4" s="44"/>
      <c r="BL4" s="68"/>
      <c r="BM4" s="43" t="s">
        <v>65</v>
      </c>
      <c r="BN4" s="44"/>
      <c r="BO4" s="44"/>
      <c r="BP4" s="44"/>
      <c r="BQ4" s="44"/>
      <c r="BR4" s="68"/>
      <c r="BS4" s="43" t="s">
        <v>101</v>
      </c>
      <c r="BT4" s="44"/>
      <c r="BU4" s="44"/>
      <c r="BV4" s="44"/>
      <c r="BW4" s="44"/>
      <c r="BX4" s="44"/>
    </row>
    <row r="5" spans="1:76" ht="20" x14ac:dyDescent="0.2">
      <c r="B5" s="11" t="s">
        <v>81</v>
      </c>
      <c r="C5" s="11" t="s">
        <v>82</v>
      </c>
      <c r="D5" s="11" t="s">
        <v>83</v>
      </c>
      <c r="E5" s="11" t="s">
        <v>146</v>
      </c>
      <c r="F5" s="11" t="s">
        <v>56</v>
      </c>
      <c r="G5" s="32" t="s">
        <v>106</v>
      </c>
      <c r="H5" s="11" t="s">
        <v>81</v>
      </c>
      <c r="I5" s="11" t="s">
        <v>82</v>
      </c>
      <c r="J5" s="11" t="s">
        <v>83</v>
      </c>
      <c r="K5" s="11" t="s">
        <v>146</v>
      </c>
      <c r="L5" s="11" t="s">
        <v>56</v>
      </c>
      <c r="M5" s="32" t="s">
        <v>106</v>
      </c>
      <c r="N5" s="11" t="s">
        <v>81</v>
      </c>
      <c r="O5" s="11" t="s">
        <v>82</v>
      </c>
      <c r="P5" s="11" t="s">
        <v>83</v>
      </c>
      <c r="Q5" s="11" t="s">
        <v>146</v>
      </c>
      <c r="R5" s="17" t="s">
        <v>56</v>
      </c>
      <c r="S5" s="32" t="s">
        <v>106</v>
      </c>
      <c r="U5" s="11" t="s">
        <v>81</v>
      </c>
      <c r="V5" s="11" t="s">
        <v>82</v>
      </c>
      <c r="W5" s="11" t="s">
        <v>83</v>
      </c>
      <c r="X5" s="11" t="s">
        <v>146</v>
      </c>
      <c r="Y5" s="11" t="s">
        <v>56</v>
      </c>
      <c r="Z5" s="32" t="s">
        <v>106</v>
      </c>
      <c r="AA5" s="11" t="s">
        <v>81</v>
      </c>
      <c r="AB5" s="11" t="s">
        <v>82</v>
      </c>
      <c r="AC5" s="11" t="s">
        <v>83</v>
      </c>
      <c r="AD5" s="11" t="s">
        <v>146</v>
      </c>
      <c r="AE5" s="11" t="s">
        <v>56</v>
      </c>
      <c r="AF5" s="32" t="s">
        <v>106</v>
      </c>
      <c r="AG5" s="11" t="s">
        <v>81</v>
      </c>
      <c r="AH5" s="11" t="s">
        <v>82</v>
      </c>
      <c r="AI5" s="11" t="s">
        <v>83</v>
      </c>
      <c r="AJ5" s="11" t="s">
        <v>146</v>
      </c>
      <c r="AK5" s="17" t="s">
        <v>56</v>
      </c>
      <c r="AL5" s="32" t="s">
        <v>106</v>
      </c>
      <c r="AN5" s="11" t="s">
        <v>85</v>
      </c>
      <c r="AO5" s="11" t="s">
        <v>60</v>
      </c>
      <c r="AP5" s="11" t="s">
        <v>79</v>
      </c>
      <c r="AQ5" s="11" t="s">
        <v>145</v>
      </c>
      <c r="AR5" s="11" t="s">
        <v>56</v>
      </c>
      <c r="AS5" s="32" t="s">
        <v>106</v>
      </c>
      <c r="AT5" s="11" t="s">
        <v>85</v>
      </c>
      <c r="AU5" s="11" t="s">
        <v>60</v>
      </c>
      <c r="AV5" s="11" t="s">
        <v>79</v>
      </c>
      <c r="AW5" s="11" t="s">
        <v>145</v>
      </c>
      <c r="AX5" s="11" t="s">
        <v>56</v>
      </c>
      <c r="AY5" s="32" t="s">
        <v>106</v>
      </c>
      <c r="AZ5" s="11" t="s">
        <v>85</v>
      </c>
      <c r="BA5" s="11" t="s">
        <v>60</v>
      </c>
      <c r="BB5" s="11" t="s">
        <v>79</v>
      </c>
      <c r="BC5" s="11" t="s">
        <v>145</v>
      </c>
      <c r="BD5" s="17" t="s">
        <v>56</v>
      </c>
      <c r="BE5" s="32" t="s">
        <v>106</v>
      </c>
      <c r="BG5" s="11" t="s">
        <v>85</v>
      </c>
      <c r="BH5" s="11" t="s">
        <v>60</v>
      </c>
      <c r="BI5" s="11" t="s">
        <v>79</v>
      </c>
      <c r="BJ5" s="11" t="s">
        <v>145</v>
      </c>
      <c r="BK5" s="11" t="s">
        <v>56</v>
      </c>
      <c r="BL5" s="32" t="s">
        <v>106</v>
      </c>
      <c r="BM5" s="11" t="s">
        <v>85</v>
      </c>
      <c r="BN5" s="11" t="s">
        <v>60</v>
      </c>
      <c r="BO5" s="11" t="s">
        <v>79</v>
      </c>
      <c r="BP5" s="11" t="s">
        <v>145</v>
      </c>
      <c r="BQ5" s="11" t="s">
        <v>56</v>
      </c>
      <c r="BR5" s="32" t="s">
        <v>106</v>
      </c>
      <c r="BS5" s="11" t="s">
        <v>85</v>
      </c>
      <c r="BT5" s="11" t="s">
        <v>60</v>
      </c>
      <c r="BU5" s="11" t="s">
        <v>79</v>
      </c>
      <c r="BV5" s="11" t="s">
        <v>145</v>
      </c>
      <c r="BW5" s="17" t="s">
        <v>56</v>
      </c>
      <c r="BX5" s="32" t="s">
        <v>106</v>
      </c>
    </row>
    <row r="6" spans="1:76" x14ac:dyDescent="0.2">
      <c r="A6" s="8" t="s">
        <v>0</v>
      </c>
      <c r="B6" s="9"/>
      <c r="C6" s="9"/>
      <c r="D6" s="9"/>
      <c r="E6" s="9"/>
      <c r="F6" s="9"/>
      <c r="G6" s="33"/>
      <c r="H6" s="9"/>
      <c r="I6" s="9"/>
      <c r="J6" s="9"/>
      <c r="K6" s="9"/>
      <c r="L6" s="9"/>
      <c r="M6" s="33"/>
      <c r="N6" s="9"/>
      <c r="O6" s="9"/>
      <c r="P6" s="9"/>
      <c r="Q6" s="9"/>
      <c r="R6" s="9"/>
      <c r="S6" s="33"/>
      <c r="U6" s="9"/>
      <c r="V6" s="9"/>
      <c r="W6" s="9"/>
      <c r="X6" s="9"/>
      <c r="Y6" s="9"/>
      <c r="Z6" s="33"/>
      <c r="AA6" s="9"/>
      <c r="AB6" s="9"/>
      <c r="AC6" s="9"/>
      <c r="AD6" s="9"/>
      <c r="AE6" s="9"/>
      <c r="AF6" s="33"/>
      <c r="AG6" s="9"/>
      <c r="AH6" s="9"/>
      <c r="AI6" s="9"/>
      <c r="AJ6" s="9"/>
      <c r="AK6" s="9"/>
      <c r="AL6" s="33"/>
      <c r="AN6" s="9"/>
      <c r="AO6" s="9"/>
      <c r="AP6" s="9"/>
      <c r="AQ6" s="9"/>
      <c r="AR6" s="9"/>
      <c r="AS6" s="33"/>
      <c r="AT6" s="9"/>
      <c r="AU6" s="9"/>
      <c r="AV6" s="9"/>
      <c r="AW6" s="9"/>
      <c r="AX6" s="9"/>
      <c r="AY6" s="33"/>
      <c r="AZ6" s="9"/>
      <c r="BA6" s="9"/>
      <c r="BB6" s="9"/>
      <c r="BC6" s="9"/>
      <c r="BD6" s="9"/>
      <c r="BE6" s="33"/>
      <c r="BG6" s="9"/>
      <c r="BH6" s="9"/>
      <c r="BI6" s="9"/>
      <c r="BJ6" s="9"/>
      <c r="BK6" s="9"/>
      <c r="BL6" s="33"/>
      <c r="BM6" s="9"/>
      <c r="BN6" s="9"/>
      <c r="BO6" s="9"/>
      <c r="BP6" s="9"/>
      <c r="BQ6" s="9"/>
      <c r="BR6" s="33"/>
      <c r="BS6" s="9"/>
      <c r="BT6" s="9"/>
      <c r="BU6" s="9"/>
      <c r="BV6" s="9"/>
      <c r="BW6" s="9"/>
      <c r="BX6" s="33"/>
    </row>
    <row r="7" spans="1:76" x14ac:dyDescent="0.2">
      <c r="A7" s="8" t="s">
        <v>1</v>
      </c>
      <c r="B7" s="9"/>
      <c r="C7" s="9"/>
      <c r="D7" s="9"/>
      <c r="E7" s="9"/>
      <c r="F7" s="9"/>
      <c r="G7" s="33"/>
      <c r="H7" s="9"/>
      <c r="I7" s="9"/>
      <c r="J7" s="9"/>
      <c r="K7" s="9"/>
      <c r="L7" s="9"/>
      <c r="M7" s="33"/>
      <c r="N7" s="9">
        <v>35.700000000000003</v>
      </c>
      <c r="O7" s="9">
        <v>31.1</v>
      </c>
      <c r="P7" s="9">
        <v>32.799999999999997</v>
      </c>
      <c r="Q7" s="9">
        <f t="shared" ref="Q7:Q15" si="0">N7-P7</f>
        <v>2.9000000000000057</v>
      </c>
      <c r="R7" s="28">
        <f t="shared" ref="R7:R59" si="1">N7+(0.5*O7)</f>
        <v>51.25</v>
      </c>
      <c r="S7" s="33">
        <v>300</v>
      </c>
      <c r="U7" s="9"/>
      <c r="V7" s="9"/>
      <c r="W7" s="9"/>
      <c r="X7" s="9"/>
      <c r="Y7" s="9"/>
      <c r="Z7" s="33"/>
      <c r="AA7" s="9"/>
      <c r="AB7" s="9"/>
      <c r="AC7" s="9"/>
      <c r="AD7" s="9"/>
      <c r="AE7" s="9"/>
      <c r="AF7" s="33">
        <v>300</v>
      </c>
      <c r="AG7" s="9">
        <v>29.5</v>
      </c>
      <c r="AH7" s="9">
        <v>47.1</v>
      </c>
      <c r="AI7" s="9">
        <v>23.1</v>
      </c>
      <c r="AJ7" s="9">
        <f t="shared" ref="AJ7:AJ33" si="2">AG7-AI7</f>
        <v>6.3999999999999986</v>
      </c>
      <c r="AK7" s="28">
        <f t="shared" ref="AK7:AK59" si="3">AG7+(0.5*AH7)</f>
        <v>53.05</v>
      </c>
      <c r="AL7" s="33"/>
      <c r="AN7" s="9"/>
      <c r="AO7" s="9"/>
      <c r="AP7" s="9"/>
      <c r="AQ7" s="9"/>
      <c r="AR7" s="9"/>
      <c r="AS7" s="33"/>
      <c r="AT7" s="9"/>
      <c r="AU7" s="9"/>
      <c r="AV7" s="9"/>
      <c r="AW7" s="9"/>
      <c r="AX7" s="9"/>
      <c r="AY7" s="33"/>
      <c r="AZ7" s="9"/>
      <c r="BA7" s="9"/>
      <c r="BB7" s="9"/>
      <c r="BC7" s="9"/>
      <c r="BD7" s="9"/>
      <c r="BE7" s="33"/>
      <c r="BG7" s="9"/>
      <c r="BH7" s="9"/>
      <c r="BI7" s="9"/>
      <c r="BJ7" s="9"/>
      <c r="BK7" s="9"/>
      <c r="BL7" s="33"/>
      <c r="BM7" s="9"/>
      <c r="BN7" s="9"/>
      <c r="BO7" s="9"/>
      <c r="BP7" s="9"/>
      <c r="BQ7" s="9"/>
      <c r="BR7" s="33"/>
      <c r="BS7" s="9"/>
      <c r="BT7" s="9"/>
      <c r="BU7" s="9"/>
      <c r="BV7" s="9"/>
      <c r="BW7" s="9"/>
      <c r="BX7" s="33"/>
    </row>
    <row r="8" spans="1:76" x14ac:dyDescent="0.2">
      <c r="A8" s="8" t="s">
        <v>2</v>
      </c>
      <c r="B8" s="9"/>
      <c r="C8" s="9"/>
      <c r="D8" s="9"/>
      <c r="E8" s="9"/>
      <c r="F8" s="9"/>
      <c r="G8" s="33"/>
      <c r="H8" s="9"/>
      <c r="I8" s="9"/>
      <c r="J8" s="9"/>
      <c r="K8" s="9"/>
      <c r="L8" s="9"/>
      <c r="M8" s="33"/>
      <c r="N8" s="9">
        <v>27.8</v>
      </c>
      <c r="O8" s="9">
        <v>33.4</v>
      </c>
      <c r="P8" s="9">
        <v>38.799999999999997</v>
      </c>
      <c r="Q8" s="9">
        <f t="shared" si="0"/>
        <v>-10.999999999999996</v>
      </c>
      <c r="R8" s="28">
        <f t="shared" si="1"/>
        <v>44.5</v>
      </c>
      <c r="S8" s="33">
        <v>300</v>
      </c>
      <c r="U8" s="9"/>
      <c r="V8" s="9"/>
      <c r="W8" s="9"/>
      <c r="X8" s="9"/>
      <c r="Y8" s="9"/>
      <c r="Z8" s="33"/>
      <c r="AA8" s="9"/>
      <c r="AB8" s="9"/>
      <c r="AC8" s="9"/>
      <c r="AD8" s="9"/>
      <c r="AE8" s="9"/>
      <c r="AF8" s="33">
        <v>300</v>
      </c>
      <c r="AG8" s="9">
        <v>22</v>
      </c>
      <c r="AH8" s="9">
        <v>51</v>
      </c>
      <c r="AI8" s="9">
        <v>26.4</v>
      </c>
      <c r="AJ8" s="9">
        <f t="shared" si="2"/>
        <v>-4.3999999999999986</v>
      </c>
      <c r="AK8" s="28">
        <f t="shared" si="3"/>
        <v>47.5</v>
      </c>
      <c r="AL8" s="33"/>
      <c r="AN8" s="9"/>
      <c r="AO8" s="9"/>
      <c r="AP8" s="9"/>
      <c r="AQ8" s="9"/>
      <c r="AR8" s="9"/>
      <c r="AS8" s="33"/>
      <c r="AT8" s="9"/>
      <c r="AU8" s="9"/>
      <c r="AV8" s="9"/>
      <c r="AW8" s="9"/>
      <c r="AX8" s="9"/>
      <c r="AY8" s="33"/>
      <c r="AZ8" s="9"/>
      <c r="BA8" s="9"/>
      <c r="BB8" s="9"/>
      <c r="BC8" s="9"/>
      <c r="BD8" s="9"/>
      <c r="BE8" s="33"/>
      <c r="BG8" s="9"/>
      <c r="BH8" s="9"/>
      <c r="BI8" s="9"/>
      <c r="BJ8" s="9"/>
      <c r="BK8" s="9"/>
      <c r="BL8" s="33"/>
      <c r="BM8" s="9"/>
      <c r="BN8" s="9"/>
      <c r="BO8" s="9"/>
      <c r="BP8" s="9"/>
      <c r="BQ8" s="9"/>
      <c r="BR8" s="33"/>
      <c r="BS8" s="9"/>
      <c r="BT8" s="9"/>
      <c r="BU8" s="9"/>
      <c r="BV8" s="9"/>
      <c r="BW8" s="9"/>
      <c r="BX8" s="33"/>
    </row>
    <row r="9" spans="1:76" x14ac:dyDescent="0.2">
      <c r="A9" s="8" t="s">
        <v>3</v>
      </c>
      <c r="B9" s="9"/>
      <c r="C9" s="9"/>
      <c r="D9" s="9"/>
      <c r="E9" s="9"/>
      <c r="F9" s="9"/>
      <c r="G9" s="33"/>
      <c r="H9" s="9"/>
      <c r="I9" s="9"/>
      <c r="J9" s="9"/>
      <c r="K9" s="9"/>
      <c r="L9" s="9"/>
      <c r="M9" s="33"/>
      <c r="N9" s="9">
        <v>34.1</v>
      </c>
      <c r="O9" s="9">
        <v>33.1</v>
      </c>
      <c r="P9" s="9">
        <v>32.5</v>
      </c>
      <c r="Q9" s="9">
        <f t="shared" si="0"/>
        <v>1.6000000000000014</v>
      </c>
      <c r="R9" s="28">
        <f t="shared" si="1"/>
        <v>50.650000000000006</v>
      </c>
      <c r="S9" s="33">
        <v>301</v>
      </c>
      <c r="U9" s="9"/>
      <c r="V9" s="9"/>
      <c r="W9" s="9"/>
      <c r="X9" s="9"/>
      <c r="Y9" s="9"/>
      <c r="Z9" s="33"/>
      <c r="AA9" s="9"/>
      <c r="AB9" s="9"/>
      <c r="AC9" s="9"/>
      <c r="AD9" s="9"/>
      <c r="AE9" s="9"/>
      <c r="AF9" s="33">
        <v>301</v>
      </c>
      <c r="AG9" s="9">
        <v>28.2</v>
      </c>
      <c r="AH9" s="9">
        <v>43.7</v>
      </c>
      <c r="AI9" s="9">
        <v>27.1</v>
      </c>
      <c r="AJ9" s="9">
        <f t="shared" si="2"/>
        <v>1.0999999999999979</v>
      </c>
      <c r="AK9" s="28">
        <f t="shared" si="3"/>
        <v>50.05</v>
      </c>
      <c r="AL9" s="33"/>
      <c r="AN9" s="9"/>
      <c r="AO9" s="9"/>
      <c r="AP9" s="9"/>
      <c r="AQ9" s="9"/>
      <c r="AR9" s="9"/>
      <c r="AS9" s="33"/>
      <c r="AT9" s="9"/>
      <c r="AU9" s="9"/>
      <c r="AV9" s="9"/>
      <c r="AW9" s="9"/>
      <c r="AX9" s="9"/>
      <c r="AY9" s="33"/>
      <c r="AZ9" s="9"/>
      <c r="BA9" s="9"/>
      <c r="BB9" s="9"/>
      <c r="BC9" s="9"/>
      <c r="BD9" s="9"/>
      <c r="BE9" s="33"/>
      <c r="BG9" s="9"/>
      <c r="BH9" s="9"/>
      <c r="BI9" s="9"/>
      <c r="BJ9" s="9"/>
      <c r="BK9" s="9"/>
      <c r="BL9" s="33"/>
      <c r="BM9" s="9"/>
      <c r="BN9" s="9"/>
      <c r="BO9" s="9"/>
      <c r="BP9" s="9"/>
      <c r="BQ9" s="9"/>
      <c r="BR9" s="33"/>
      <c r="BS9" s="9"/>
      <c r="BT9" s="9"/>
      <c r="BU9" s="9"/>
      <c r="BV9" s="9"/>
      <c r="BW9" s="9"/>
      <c r="BX9" s="33"/>
    </row>
    <row r="10" spans="1:76" x14ac:dyDescent="0.2">
      <c r="A10" s="8" t="s">
        <v>4</v>
      </c>
      <c r="B10" s="9"/>
      <c r="C10" s="9"/>
      <c r="D10" s="9"/>
      <c r="E10" s="9"/>
      <c r="F10" s="9"/>
      <c r="G10" s="33"/>
      <c r="H10" s="9"/>
      <c r="I10" s="9"/>
      <c r="J10" s="9"/>
      <c r="K10" s="9"/>
      <c r="L10" s="9"/>
      <c r="M10" s="33"/>
      <c r="N10" s="9">
        <v>27.9</v>
      </c>
      <c r="O10" s="9">
        <v>36.5</v>
      </c>
      <c r="P10" s="9">
        <v>35.200000000000003</v>
      </c>
      <c r="Q10" s="9">
        <f t="shared" si="0"/>
        <v>-7.3000000000000043</v>
      </c>
      <c r="R10" s="28">
        <f t="shared" si="1"/>
        <v>46.15</v>
      </c>
      <c r="S10" s="33">
        <v>300</v>
      </c>
      <c r="U10" s="9"/>
      <c r="V10" s="9"/>
      <c r="W10" s="9"/>
      <c r="X10" s="9"/>
      <c r="Y10" s="9"/>
      <c r="Z10" s="33"/>
      <c r="AA10" s="9"/>
      <c r="AB10" s="9"/>
      <c r="AC10" s="9"/>
      <c r="AD10" s="9"/>
      <c r="AE10" s="9"/>
      <c r="AF10" s="33">
        <v>300</v>
      </c>
      <c r="AG10" s="9">
        <v>23.7</v>
      </c>
      <c r="AH10" s="9">
        <v>50.9</v>
      </c>
      <c r="AI10" s="9">
        <v>25.4</v>
      </c>
      <c r="AJ10" s="9">
        <f t="shared" si="2"/>
        <v>-1.6999999999999993</v>
      </c>
      <c r="AK10" s="28">
        <f t="shared" si="3"/>
        <v>49.15</v>
      </c>
      <c r="AL10" s="33"/>
      <c r="AN10" s="9"/>
      <c r="AO10" s="9"/>
      <c r="AP10" s="9"/>
      <c r="AQ10" s="9"/>
      <c r="AR10" s="9"/>
      <c r="AS10" s="33"/>
      <c r="AT10" s="9"/>
      <c r="AU10" s="9"/>
      <c r="AV10" s="9"/>
      <c r="AW10" s="9"/>
      <c r="AX10" s="9"/>
      <c r="AY10" s="33"/>
      <c r="AZ10" s="9"/>
      <c r="BA10" s="9"/>
      <c r="BB10" s="9"/>
      <c r="BC10" s="9"/>
      <c r="BD10" s="9"/>
      <c r="BE10" s="33"/>
      <c r="BG10" s="9"/>
      <c r="BH10" s="9"/>
      <c r="BI10" s="9"/>
      <c r="BJ10" s="9"/>
      <c r="BK10" s="9"/>
      <c r="BL10" s="33"/>
      <c r="BM10" s="9"/>
      <c r="BN10" s="9"/>
      <c r="BO10" s="9"/>
      <c r="BP10" s="9"/>
      <c r="BQ10" s="9"/>
      <c r="BR10" s="33"/>
      <c r="BS10" s="9"/>
      <c r="BT10" s="9"/>
      <c r="BU10" s="9"/>
      <c r="BV10" s="9"/>
      <c r="BW10" s="9"/>
      <c r="BX10" s="33"/>
    </row>
    <row r="11" spans="1:76" x14ac:dyDescent="0.2">
      <c r="A11" s="8" t="s">
        <v>5</v>
      </c>
      <c r="B11" s="9"/>
      <c r="C11" s="9"/>
      <c r="D11" s="9"/>
      <c r="E11" s="9"/>
      <c r="F11" s="9"/>
      <c r="G11" s="33"/>
      <c r="H11" s="9"/>
      <c r="I11" s="9"/>
      <c r="J11" s="9"/>
      <c r="K11" s="9"/>
      <c r="L11" s="9"/>
      <c r="M11" s="33"/>
      <c r="N11" s="9">
        <v>26.6</v>
      </c>
      <c r="O11" s="9">
        <v>38.799999999999997</v>
      </c>
      <c r="P11" s="9">
        <v>34.6</v>
      </c>
      <c r="Q11" s="9">
        <f t="shared" si="0"/>
        <v>-8</v>
      </c>
      <c r="R11" s="28">
        <f t="shared" si="1"/>
        <v>46</v>
      </c>
      <c r="S11" s="33">
        <v>300</v>
      </c>
      <c r="U11" s="9"/>
      <c r="V11" s="9"/>
      <c r="W11" s="9"/>
      <c r="X11" s="9"/>
      <c r="Y11" s="9"/>
      <c r="Z11" s="33"/>
      <c r="AA11" s="9"/>
      <c r="AB11" s="9"/>
      <c r="AC11" s="9"/>
      <c r="AD11" s="9"/>
      <c r="AE11" s="9"/>
      <c r="AF11" s="33">
        <v>300</v>
      </c>
      <c r="AG11" s="9">
        <v>17.3</v>
      </c>
      <c r="AH11" s="9">
        <v>58.2</v>
      </c>
      <c r="AI11" s="9">
        <v>23.8</v>
      </c>
      <c r="AJ11" s="9">
        <f t="shared" si="2"/>
        <v>-6.5</v>
      </c>
      <c r="AK11" s="28">
        <f t="shared" si="3"/>
        <v>46.400000000000006</v>
      </c>
      <c r="AL11" s="33"/>
      <c r="AN11" s="9"/>
      <c r="AO11" s="9"/>
      <c r="AP11" s="9"/>
      <c r="AQ11" s="9"/>
      <c r="AR11" s="9"/>
      <c r="AS11" s="33"/>
      <c r="AT11" s="9"/>
      <c r="AU11" s="9"/>
      <c r="AV11" s="9"/>
      <c r="AW11" s="9"/>
      <c r="AX11" s="9"/>
      <c r="AY11" s="33"/>
      <c r="AZ11" s="9"/>
      <c r="BA11" s="9"/>
      <c r="BB11" s="9"/>
      <c r="BC11" s="9"/>
      <c r="BD11" s="9"/>
      <c r="BE11" s="33"/>
      <c r="BG11" s="9"/>
      <c r="BH11" s="9"/>
      <c r="BI11" s="9"/>
      <c r="BJ11" s="9"/>
      <c r="BK11" s="9"/>
      <c r="BL11" s="33"/>
      <c r="BM11" s="9"/>
      <c r="BN11" s="9"/>
      <c r="BO11" s="9"/>
      <c r="BP11" s="9"/>
      <c r="BQ11" s="9"/>
      <c r="BR11" s="33"/>
      <c r="BS11" s="9"/>
      <c r="BT11" s="9"/>
      <c r="BU11" s="9"/>
      <c r="BV11" s="9"/>
      <c r="BW11" s="9"/>
      <c r="BX11" s="33"/>
    </row>
    <row r="12" spans="1:76" x14ac:dyDescent="0.2">
      <c r="A12" s="8" t="s">
        <v>6</v>
      </c>
      <c r="B12" s="9"/>
      <c r="C12" s="9"/>
      <c r="D12" s="9"/>
      <c r="E12" s="9"/>
      <c r="F12" s="9"/>
      <c r="G12" s="33"/>
      <c r="H12" s="9"/>
      <c r="I12" s="9"/>
      <c r="J12" s="9"/>
      <c r="K12" s="9"/>
      <c r="L12" s="9"/>
      <c r="M12" s="33"/>
      <c r="N12" s="9">
        <v>27.8</v>
      </c>
      <c r="O12" s="9">
        <v>37.6</v>
      </c>
      <c r="P12" s="9">
        <v>34.200000000000003</v>
      </c>
      <c r="Q12" s="9">
        <f t="shared" si="0"/>
        <v>-6.4000000000000021</v>
      </c>
      <c r="R12" s="28">
        <f t="shared" si="1"/>
        <v>46.6</v>
      </c>
      <c r="S12" s="33">
        <v>302</v>
      </c>
      <c r="U12" s="9"/>
      <c r="V12" s="9"/>
      <c r="W12" s="9"/>
      <c r="X12" s="9"/>
      <c r="Y12" s="9"/>
      <c r="Z12" s="33"/>
      <c r="AA12" s="9"/>
      <c r="AB12" s="9"/>
      <c r="AC12" s="9"/>
      <c r="AD12" s="9"/>
      <c r="AE12" s="9"/>
      <c r="AF12" s="33">
        <v>302</v>
      </c>
      <c r="AG12" s="9">
        <v>25.3</v>
      </c>
      <c r="AH12" s="9">
        <v>55.8</v>
      </c>
      <c r="AI12" s="9">
        <v>18.2</v>
      </c>
      <c r="AJ12" s="9">
        <f t="shared" si="2"/>
        <v>7.1000000000000014</v>
      </c>
      <c r="AK12" s="28">
        <f t="shared" si="3"/>
        <v>53.2</v>
      </c>
      <c r="AL12" s="33"/>
      <c r="AN12" s="9"/>
      <c r="AO12" s="9"/>
      <c r="AP12" s="9"/>
      <c r="AQ12" s="9"/>
      <c r="AR12" s="9"/>
      <c r="AS12" s="33"/>
      <c r="AT12" s="9"/>
      <c r="AU12" s="9"/>
      <c r="AV12" s="9"/>
      <c r="AW12" s="9"/>
      <c r="AX12" s="9"/>
      <c r="AY12" s="33"/>
      <c r="AZ12" s="9"/>
      <c r="BA12" s="9"/>
      <c r="BB12" s="9"/>
      <c r="BC12" s="9"/>
      <c r="BD12" s="9"/>
      <c r="BE12" s="33"/>
      <c r="BG12" s="9"/>
      <c r="BH12" s="9"/>
      <c r="BI12" s="9"/>
      <c r="BJ12" s="9"/>
      <c r="BK12" s="9"/>
      <c r="BL12" s="33"/>
      <c r="BM12" s="9"/>
      <c r="BN12" s="9"/>
      <c r="BO12" s="9"/>
      <c r="BP12" s="9"/>
      <c r="BQ12" s="9"/>
      <c r="BR12" s="33"/>
      <c r="BS12" s="9"/>
      <c r="BT12" s="9"/>
      <c r="BU12" s="9"/>
      <c r="BV12" s="9"/>
      <c r="BW12" s="9"/>
      <c r="BX12" s="33"/>
    </row>
    <row r="13" spans="1:76" x14ac:dyDescent="0.2">
      <c r="A13" s="8" t="s">
        <v>7</v>
      </c>
      <c r="B13" s="9"/>
      <c r="C13" s="9"/>
      <c r="D13" s="9"/>
      <c r="E13" s="9"/>
      <c r="F13" s="9"/>
      <c r="G13" s="33"/>
      <c r="H13" s="9"/>
      <c r="I13" s="9"/>
      <c r="J13" s="9"/>
      <c r="K13" s="9"/>
      <c r="L13" s="9"/>
      <c r="M13" s="33"/>
      <c r="N13" s="9">
        <v>25.1</v>
      </c>
      <c r="O13" s="9">
        <v>29</v>
      </c>
      <c r="P13" s="9">
        <v>45.3</v>
      </c>
      <c r="Q13" s="9">
        <f t="shared" si="0"/>
        <v>-20.199999999999996</v>
      </c>
      <c r="R13" s="28">
        <f t="shared" si="1"/>
        <v>39.6</v>
      </c>
      <c r="S13" s="33">
        <v>301</v>
      </c>
      <c r="U13" s="9"/>
      <c r="V13" s="9"/>
      <c r="W13" s="9"/>
      <c r="X13" s="9"/>
      <c r="Y13" s="9"/>
      <c r="Z13" s="33"/>
      <c r="AA13" s="9"/>
      <c r="AB13" s="9"/>
      <c r="AC13" s="9"/>
      <c r="AD13" s="9"/>
      <c r="AE13" s="9"/>
      <c r="AF13" s="33">
        <v>301</v>
      </c>
      <c r="AG13" s="9">
        <v>26.4</v>
      </c>
      <c r="AH13" s="9">
        <v>50.5</v>
      </c>
      <c r="AI13" s="9">
        <v>22.8</v>
      </c>
      <c r="AJ13" s="9">
        <f t="shared" si="2"/>
        <v>3.5999999999999979</v>
      </c>
      <c r="AK13" s="28">
        <f t="shared" si="3"/>
        <v>51.65</v>
      </c>
      <c r="AL13" s="33"/>
      <c r="AN13" s="9"/>
      <c r="AO13" s="9"/>
      <c r="AP13" s="9"/>
      <c r="AQ13" s="9"/>
      <c r="AR13" s="9"/>
      <c r="AS13" s="33"/>
      <c r="AT13" s="9"/>
      <c r="AU13" s="9"/>
      <c r="AV13" s="9"/>
      <c r="AW13" s="9"/>
      <c r="AX13" s="9"/>
      <c r="AY13" s="33"/>
      <c r="AZ13" s="9"/>
      <c r="BA13" s="9"/>
      <c r="BB13" s="9"/>
      <c r="BC13" s="9"/>
      <c r="BD13" s="9"/>
      <c r="BE13" s="33"/>
      <c r="BG13" s="9"/>
      <c r="BH13" s="9"/>
      <c r="BI13" s="9"/>
      <c r="BJ13" s="9"/>
      <c r="BK13" s="9"/>
      <c r="BL13" s="33"/>
      <c r="BM13" s="9"/>
      <c r="BN13" s="9"/>
      <c r="BO13" s="9"/>
      <c r="BP13" s="9"/>
      <c r="BQ13" s="9"/>
      <c r="BR13" s="33"/>
      <c r="BS13" s="9"/>
      <c r="BT13" s="9"/>
      <c r="BU13" s="9"/>
      <c r="BV13" s="9"/>
      <c r="BW13" s="9"/>
      <c r="BX13" s="33"/>
    </row>
    <row r="14" spans="1:76" x14ac:dyDescent="0.2">
      <c r="A14" s="8" t="s">
        <v>8</v>
      </c>
      <c r="B14" s="9"/>
      <c r="C14" s="9"/>
      <c r="D14" s="9"/>
      <c r="E14" s="9"/>
      <c r="F14" s="9"/>
      <c r="G14" s="33"/>
      <c r="H14" s="9"/>
      <c r="I14" s="9"/>
      <c r="J14" s="9"/>
      <c r="K14" s="9"/>
      <c r="L14" s="9"/>
      <c r="M14" s="33"/>
      <c r="N14" s="9">
        <v>28.1</v>
      </c>
      <c r="O14" s="9">
        <v>38</v>
      </c>
      <c r="P14" s="9">
        <v>33.700000000000003</v>
      </c>
      <c r="Q14" s="9">
        <f t="shared" si="0"/>
        <v>-5.6000000000000014</v>
      </c>
      <c r="R14" s="28">
        <f t="shared" si="1"/>
        <v>47.1</v>
      </c>
      <c r="S14" s="33">
        <v>300</v>
      </c>
      <c r="U14" s="9"/>
      <c r="V14" s="9"/>
      <c r="W14" s="9"/>
      <c r="X14" s="9"/>
      <c r="Y14" s="9"/>
      <c r="Z14" s="33"/>
      <c r="AA14" s="9"/>
      <c r="AB14" s="9"/>
      <c r="AC14" s="9"/>
      <c r="AD14" s="9"/>
      <c r="AE14" s="9"/>
      <c r="AF14" s="33">
        <v>300</v>
      </c>
      <c r="AG14" s="9">
        <v>32.9</v>
      </c>
      <c r="AH14" s="9">
        <v>50.7</v>
      </c>
      <c r="AI14" s="9">
        <v>15.6</v>
      </c>
      <c r="AJ14" s="9">
        <f t="shared" si="2"/>
        <v>17.299999999999997</v>
      </c>
      <c r="AK14" s="28">
        <f t="shared" si="3"/>
        <v>58.25</v>
      </c>
      <c r="AL14" s="33"/>
      <c r="AN14" s="9"/>
      <c r="AO14" s="9"/>
      <c r="AP14" s="9"/>
      <c r="AQ14" s="9"/>
      <c r="AR14" s="9"/>
      <c r="AS14" s="33"/>
      <c r="AT14" s="9"/>
      <c r="AU14" s="9"/>
      <c r="AV14" s="9"/>
      <c r="AW14" s="9"/>
      <c r="AX14" s="9"/>
      <c r="AY14" s="33"/>
      <c r="AZ14" s="9"/>
      <c r="BA14" s="9"/>
      <c r="BB14" s="9"/>
      <c r="BC14" s="9"/>
      <c r="BD14" s="9"/>
      <c r="BE14" s="33"/>
      <c r="BG14" s="9"/>
      <c r="BH14" s="9"/>
      <c r="BI14" s="9"/>
      <c r="BJ14" s="9"/>
      <c r="BK14" s="9"/>
      <c r="BL14" s="33"/>
      <c r="BM14" s="9"/>
      <c r="BN14" s="9"/>
      <c r="BO14" s="9"/>
      <c r="BP14" s="9"/>
      <c r="BQ14" s="9"/>
      <c r="BR14" s="33"/>
      <c r="BS14" s="9"/>
      <c r="BT14" s="9"/>
      <c r="BU14" s="9"/>
      <c r="BV14" s="9"/>
      <c r="BW14" s="9"/>
      <c r="BX14" s="33"/>
    </row>
    <row r="15" spans="1:76" x14ac:dyDescent="0.2">
      <c r="A15" s="8" t="s">
        <v>9</v>
      </c>
      <c r="B15" s="9"/>
      <c r="C15" s="9"/>
      <c r="D15" s="9"/>
      <c r="E15" s="9"/>
      <c r="F15" s="9"/>
      <c r="G15" s="33"/>
      <c r="H15" s="9"/>
      <c r="I15" s="9"/>
      <c r="J15" s="9"/>
      <c r="K15" s="9"/>
      <c r="L15" s="9"/>
      <c r="M15" s="33"/>
      <c r="N15" s="9">
        <v>28.7</v>
      </c>
      <c r="O15" s="9">
        <v>40.299999999999997</v>
      </c>
      <c r="P15" s="9">
        <v>30.8</v>
      </c>
      <c r="Q15" s="9">
        <f t="shared" si="0"/>
        <v>-2.1000000000000014</v>
      </c>
      <c r="R15" s="28">
        <f t="shared" si="1"/>
        <v>48.849999999999994</v>
      </c>
      <c r="S15" s="33">
        <v>300</v>
      </c>
      <c r="U15" s="9"/>
      <c r="V15" s="9"/>
      <c r="W15" s="9"/>
      <c r="X15" s="9"/>
      <c r="Y15" s="9"/>
      <c r="Z15" s="33"/>
      <c r="AA15" s="9"/>
      <c r="AB15" s="9"/>
      <c r="AC15" s="9"/>
      <c r="AD15" s="9"/>
      <c r="AE15" s="9"/>
      <c r="AF15" s="33">
        <v>300</v>
      </c>
      <c r="AG15" s="9">
        <v>30</v>
      </c>
      <c r="AH15" s="9">
        <v>53.9</v>
      </c>
      <c r="AI15" s="9">
        <v>15.4</v>
      </c>
      <c r="AJ15" s="9">
        <f t="shared" si="2"/>
        <v>14.6</v>
      </c>
      <c r="AK15" s="28">
        <f t="shared" si="3"/>
        <v>56.95</v>
      </c>
      <c r="AL15" s="33"/>
      <c r="AN15" s="9"/>
      <c r="AO15" s="9"/>
      <c r="AP15" s="9"/>
      <c r="AQ15" s="9"/>
      <c r="AR15" s="9"/>
      <c r="AS15" s="33"/>
      <c r="AT15" s="9"/>
      <c r="AU15" s="9"/>
      <c r="AV15" s="9"/>
      <c r="AW15" s="9"/>
      <c r="AX15" s="9"/>
      <c r="AY15" s="33"/>
      <c r="AZ15" s="9"/>
      <c r="BA15" s="9"/>
      <c r="BB15" s="9"/>
      <c r="BC15" s="9"/>
      <c r="BD15" s="9"/>
      <c r="BE15" s="33"/>
      <c r="BG15" s="9"/>
      <c r="BH15" s="9"/>
      <c r="BI15" s="9"/>
      <c r="BJ15" s="9"/>
      <c r="BK15" s="9"/>
      <c r="BL15" s="33"/>
      <c r="BM15" s="9"/>
      <c r="BN15" s="9"/>
      <c r="BO15" s="9"/>
      <c r="BP15" s="9"/>
      <c r="BQ15" s="9"/>
      <c r="BR15" s="33"/>
      <c r="BS15" s="9"/>
      <c r="BT15" s="9"/>
      <c r="BU15" s="9"/>
      <c r="BV15" s="9"/>
      <c r="BW15" s="9"/>
      <c r="BX15" s="33"/>
    </row>
    <row r="16" spans="1:76" x14ac:dyDescent="0.2">
      <c r="A16" s="8" t="s">
        <v>10</v>
      </c>
      <c r="B16" s="9"/>
      <c r="C16" s="9"/>
      <c r="D16" s="9"/>
      <c r="E16" s="9"/>
      <c r="F16" s="9"/>
      <c r="G16" s="33"/>
      <c r="H16" s="9"/>
      <c r="I16" s="9"/>
      <c r="J16" s="9"/>
      <c r="K16" s="9"/>
      <c r="L16" s="9"/>
      <c r="M16" s="33"/>
      <c r="N16" s="9">
        <v>28.6</v>
      </c>
      <c r="O16" s="9">
        <v>37.4</v>
      </c>
      <c r="P16" s="9">
        <v>33.9</v>
      </c>
      <c r="Q16" s="9">
        <f t="shared" ref="Q16:Q33" si="4">N16-P16</f>
        <v>-5.2999999999999972</v>
      </c>
      <c r="R16" s="28">
        <f t="shared" si="1"/>
        <v>47.3</v>
      </c>
      <c r="S16" s="33">
        <v>300</v>
      </c>
      <c r="U16" s="9"/>
      <c r="V16" s="9"/>
      <c r="W16" s="9"/>
      <c r="X16" s="9"/>
      <c r="Y16" s="9"/>
      <c r="Z16" s="33"/>
      <c r="AA16" s="9"/>
      <c r="AB16" s="9"/>
      <c r="AC16" s="9"/>
      <c r="AD16" s="9"/>
      <c r="AE16" s="9"/>
      <c r="AF16" s="33">
        <v>300</v>
      </c>
      <c r="AG16" s="9">
        <v>26.5</v>
      </c>
      <c r="AH16" s="9">
        <v>57.6</v>
      </c>
      <c r="AI16" s="9">
        <v>15.6</v>
      </c>
      <c r="AJ16" s="9">
        <f t="shared" si="2"/>
        <v>10.9</v>
      </c>
      <c r="AK16" s="28">
        <f t="shared" si="3"/>
        <v>55.3</v>
      </c>
      <c r="AL16" s="33"/>
      <c r="AN16" s="9"/>
      <c r="AO16" s="9"/>
      <c r="AP16" s="9"/>
      <c r="AQ16" s="9"/>
      <c r="AR16" s="9"/>
      <c r="AS16" s="33"/>
      <c r="AT16" s="9"/>
      <c r="AU16" s="9"/>
      <c r="AV16" s="9"/>
      <c r="AW16" s="9"/>
      <c r="AX16" s="9"/>
      <c r="AY16" s="33"/>
      <c r="AZ16" s="9"/>
      <c r="BA16" s="9"/>
      <c r="BB16" s="9"/>
      <c r="BC16" s="9"/>
      <c r="BD16" s="9"/>
      <c r="BE16" s="33"/>
      <c r="BG16" s="9"/>
      <c r="BH16" s="9"/>
      <c r="BI16" s="9"/>
      <c r="BJ16" s="9"/>
      <c r="BK16" s="9"/>
      <c r="BL16" s="33"/>
      <c r="BM16" s="9"/>
      <c r="BN16" s="9"/>
      <c r="BO16" s="9"/>
      <c r="BP16" s="9"/>
      <c r="BQ16" s="9"/>
      <c r="BR16" s="33"/>
      <c r="BS16" s="9"/>
      <c r="BT16" s="9"/>
      <c r="BU16" s="9"/>
      <c r="BV16" s="9"/>
      <c r="BW16" s="9"/>
      <c r="BX16" s="33"/>
    </row>
    <row r="17" spans="1:76" x14ac:dyDescent="0.2">
      <c r="A17" s="8" t="s">
        <v>11</v>
      </c>
      <c r="B17" s="9"/>
      <c r="C17" s="9"/>
      <c r="D17" s="9"/>
      <c r="E17" s="9"/>
      <c r="F17" s="9"/>
      <c r="G17" s="33"/>
      <c r="H17" s="9"/>
      <c r="I17" s="9"/>
      <c r="J17" s="9"/>
      <c r="K17" s="9"/>
      <c r="L17" s="9"/>
      <c r="M17" s="33"/>
      <c r="N17" s="9">
        <v>38</v>
      </c>
      <c r="O17" s="9">
        <v>35</v>
      </c>
      <c r="P17" s="9">
        <v>26.6</v>
      </c>
      <c r="Q17" s="9">
        <f t="shared" si="4"/>
        <v>11.399999999999999</v>
      </c>
      <c r="R17" s="28">
        <f t="shared" si="1"/>
        <v>55.5</v>
      </c>
      <c r="S17" s="33">
        <v>300</v>
      </c>
      <c r="U17" s="9"/>
      <c r="V17" s="9"/>
      <c r="W17" s="9"/>
      <c r="X17" s="9"/>
      <c r="Y17" s="9"/>
      <c r="Z17" s="33"/>
      <c r="AA17" s="9"/>
      <c r="AB17" s="9"/>
      <c r="AC17" s="9"/>
      <c r="AD17" s="9"/>
      <c r="AE17" s="9"/>
      <c r="AF17" s="33">
        <v>300</v>
      </c>
      <c r="AG17" s="9">
        <v>32.799999999999997</v>
      </c>
      <c r="AH17" s="9">
        <v>48.8</v>
      </c>
      <c r="AI17" s="9">
        <v>18.3</v>
      </c>
      <c r="AJ17" s="9">
        <f t="shared" si="2"/>
        <v>14.499999999999996</v>
      </c>
      <c r="AK17" s="28">
        <f t="shared" si="3"/>
        <v>57.199999999999996</v>
      </c>
      <c r="AL17" s="33"/>
      <c r="AN17" s="9"/>
      <c r="AO17" s="9"/>
      <c r="AP17" s="9"/>
      <c r="AQ17" s="9"/>
      <c r="AR17" s="9"/>
      <c r="AS17" s="33"/>
      <c r="AT17" s="9"/>
      <c r="AU17" s="9"/>
      <c r="AV17" s="9"/>
      <c r="AW17" s="9"/>
      <c r="AX17" s="9"/>
      <c r="AY17" s="33"/>
      <c r="AZ17" s="9"/>
      <c r="BA17" s="9"/>
      <c r="BB17" s="9"/>
      <c r="BC17" s="9"/>
      <c r="BD17" s="9"/>
      <c r="BE17" s="33"/>
      <c r="BG17" s="9"/>
      <c r="BH17" s="9"/>
      <c r="BI17" s="9"/>
      <c r="BJ17" s="9"/>
      <c r="BK17" s="9"/>
      <c r="BL17" s="33"/>
      <c r="BM17" s="9"/>
      <c r="BN17" s="9"/>
      <c r="BO17" s="9"/>
      <c r="BP17" s="9"/>
      <c r="BQ17" s="9"/>
      <c r="BR17" s="33"/>
      <c r="BS17" s="9"/>
      <c r="BT17" s="9"/>
      <c r="BU17" s="9"/>
      <c r="BV17" s="9"/>
      <c r="BW17" s="9"/>
      <c r="BX17" s="33"/>
    </row>
    <row r="18" spans="1:76" x14ac:dyDescent="0.2">
      <c r="A18" s="8" t="s">
        <v>12</v>
      </c>
      <c r="B18" s="9"/>
      <c r="C18" s="9"/>
      <c r="D18" s="9"/>
      <c r="E18" s="9"/>
      <c r="F18" s="9"/>
      <c r="G18" s="33"/>
      <c r="H18" s="9"/>
      <c r="I18" s="9"/>
      <c r="J18" s="9"/>
      <c r="K18" s="9"/>
      <c r="L18" s="9"/>
      <c r="M18" s="33"/>
      <c r="N18" s="9">
        <v>34.9</v>
      </c>
      <c r="O18" s="9">
        <v>37</v>
      </c>
      <c r="P18" s="9">
        <v>28.1</v>
      </c>
      <c r="Q18" s="9">
        <f t="shared" si="4"/>
        <v>6.7999999999999972</v>
      </c>
      <c r="R18" s="28">
        <f t="shared" si="1"/>
        <v>53.4</v>
      </c>
      <c r="S18" s="33">
        <v>300</v>
      </c>
      <c r="U18" s="9"/>
      <c r="V18" s="9"/>
      <c r="W18" s="9"/>
      <c r="X18" s="9"/>
      <c r="Y18" s="9"/>
      <c r="Z18" s="33"/>
      <c r="AA18" s="9"/>
      <c r="AB18" s="9"/>
      <c r="AC18" s="9"/>
      <c r="AD18" s="9"/>
      <c r="AE18" s="9"/>
      <c r="AF18" s="33">
        <v>300</v>
      </c>
      <c r="AG18" s="9">
        <v>32.799999999999997</v>
      </c>
      <c r="AH18" s="9">
        <v>51.6</v>
      </c>
      <c r="AI18" s="9">
        <v>15.7</v>
      </c>
      <c r="AJ18" s="9">
        <f t="shared" si="2"/>
        <v>17.099999999999998</v>
      </c>
      <c r="AK18" s="28">
        <f t="shared" si="3"/>
        <v>58.599999999999994</v>
      </c>
      <c r="AL18" s="33"/>
      <c r="AN18" s="9"/>
      <c r="AO18" s="9"/>
      <c r="AP18" s="9"/>
      <c r="AQ18" s="9"/>
      <c r="AR18" s="9"/>
      <c r="AS18" s="33"/>
      <c r="AT18" s="9"/>
      <c r="AU18" s="9"/>
      <c r="AV18" s="9"/>
      <c r="AW18" s="9"/>
      <c r="AX18" s="9"/>
      <c r="AY18" s="33"/>
      <c r="AZ18" s="9"/>
      <c r="BA18" s="9"/>
      <c r="BB18" s="9"/>
      <c r="BC18" s="9"/>
      <c r="BD18" s="9"/>
      <c r="BE18" s="33"/>
      <c r="BG18" s="9"/>
      <c r="BH18" s="9"/>
      <c r="BI18" s="9"/>
      <c r="BJ18" s="9"/>
      <c r="BK18" s="9"/>
      <c r="BL18" s="33"/>
      <c r="BM18" s="9"/>
      <c r="BN18" s="9"/>
      <c r="BO18" s="9"/>
      <c r="BP18" s="9"/>
      <c r="BQ18" s="9"/>
      <c r="BR18" s="33"/>
      <c r="BS18" s="9"/>
      <c r="BT18" s="9"/>
      <c r="BU18" s="9"/>
      <c r="BV18" s="9"/>
      <c r="BW18" s="9"/>
      <c r="BX18" s="33"/>
    </row>
    <row r="19" spans="1:76" x14ac:dyDescent="0.2">
      <c r="A19" s="8" t="s">
        <v>13</v>
      </c>
      <c r="B19" s="9"/>
      <c r="C19" s="9"/>
      <c r="D19" s="9"/>
      <c r="E19" s="9"/>
      <c r="F19" s="9"/>
      <c r="G19" s="33"/>
      <c r="H19" s="9"/>
      <c r="I19" s="9"/>
      <c r="J19" s="9"/>
      <c r="K19" s="9"/>
      <c r="L19" s="9"/>
      <c r="M19" s="33"/>
      <c r="N19" s="9">
        <v>30.7</v>
      </c>
      <c r="O19" s="9">
        <v>39.700000000000003</v>
      </c>
      <c r="P19" s="9">
        <v>29</v>
      </c>
      <c r="Q19" s="9">
        <f t="shared" si="4"/>
        <v>1.6999999999999993</v>
      </c>
      <c r="R19" s="28">
        <f t="shared" si="1"/>
        <v>50.55</v>
      </c>
      <c r="S19" s="33">
        <v>300</v>
      </c>
      <c r="U19" s="9"/>
      <c r="V19" s="9"/>
      <c r="W19" s="9"/>
      <c r="X19" s="9"/>
      <c r="Y19" s="9"/>
      <c r="Z19" s="33"/>
      <c r="AA19" s="9"/>
      <c r="AB19" s="9"/>
      <c r="AC19" s="9"/>
      <c r="AD19" s="9"/>
      <c r="AE19" s="9"/>
      <c r="AF19" s="33">
        <v>300</v>
      </c>
      <c r="AG19" s="9">
        <v>31</v>
      </c>
      <c r="AH19" s="9">
        <v>50.6</v>
      </c>
      <c r="AI19" s="9">
        <v>17.7</v>
      </c>
      <c r="AJ19" s="9">
        <f t="shared" si="2"/>
        <v>13.3</v>
      </c>
      <c r="AK19" s="28">
        <f t="shared" si="3"/>
        <v>56.3</v>
      </c>
      <c r="AL19" s="33"/>
      <c r="AN19" s="9"/>
      <c r="AO19" s="9"/>
      <c r="AP19" s="9"/>
      <c r="AQ19" s="9"/>
      <c r="AR19" s="9"/>
      <c r="AS19" s="33"/>
      <c r="AT19" s="9"/>
      <c r="AU19" s="9"/>
      <c r="AV19" s="9"/>
      <c r="AW19" s="9"/>
      <c r="AX19" s="9"/>
      <c r="AY19" s="33"/>
      <c r="AZ19" s="9"/>
      <c r="BA19" s="9"/>
      <c r="BB19" s="9"/>
      <c r="BC19" s="9"/>
      <c r="BD19" s="9"/>
      <c r="BE19" s="33"/>
      <c r="BG19" s="9"/>
      <c r="BH19" s="9"/>
      <c r="BI19" s="9"/>
      <c r="BJ19" s="9"/>
      <c r="BK19" s="9"/>
      <c r="BL19" s="33"/>
      <c r="BM19" s="9"/>
      <c r="BN19" s="9"/>
      <c r="BO19" s="9"/>
      <c r="BP19" s="9"/>
      <c r="BQ19" s="9"/>
      <c r="BR19" s="33"/>
      <c r="BS19" s="9"/>
      <c r="BT19" s="9"/>
      <c r="BU19" s="9"/>
      <c r="BV19" s="9"/>
      <c r="BW19" s="9"/>
      <c r="BX19" s="33"/>
    </row>
    <row r="20" spans="1:76" x14ac:dyDescent="0.2">
      <c r="A20" s="8" t="s">
        <v>14</v>
      </c>
      <c r="B20" s="9"/>
      <c r="C20" s="9"/>
      <c r="D20" s="9"/>
      <c r="E20" s="9"/>
      <c r="F20" s="9"/>
      <c r="G20" s="33"/>
      <c r="H20" s="9"/>
      <c r="I20" s="9"/>
      <c r="J20" s="9"/>
      <c r="K20" s="9"/>
      <c r="L20" s="9"/>
      <c r="M20" s="33"/>
      <c r="N20" s="9">
        <v>40.700000000000003</v>
      </c>
      <c r="O20" s="9">
        <v>38.4</v>
      </c>
      <c r="P20" s="9">
        <v>20.9</v>
      </c>
      <c r="Q20" s="9">
        <f t="shared" si="4"/>
        <v>19.800000000000004</v>
      </c>
      <c r="R20" s="28">
        <f t="shared" si="1"/>
        <v>59.900000000000006</v>
      </c>
      <c r="S20" s="33">
        <v>300</v>
      </c>
      <c r="U20" s="9"/>
      <c r="V20" s="9"/>
      <c r="W20" s="9"/>
      <c r="X20" s="9"/>
      <c r="Y20" s="9"/>
      <c r="Z20" s="33"/>
      <c r="AA20" s="9"/>
      <c r="AB20" s="9"/>
      <c r="AC20" s="9"/>
      <c r="AD20" s="9"/>
      <c r="AE20" s="9"/>
      <c r="AF20" s="33">
        <v>300</v>
      </c>
      <c r="AG20" s="9">
        <v>34</v>
      </c>
      <c r="AH20" s="9">
        <v>56.2</v>
      </c>
      <c r="AI20" s="9">
        <v>9.3000000000000007</v>
      </c>
      <c r="AJ20" s="9">
        <f t="shared" si="2"/>
        <v>24.7</v>
      </c>
      <c r="AK20" s="28">
        <f t="shared" si="3"/>
        <v>62.1</v>
      </c>
      <c r="AL20" s="33"/>
      <c r="AN20" s="9"/>
      <c r="AO20" s="9"/>
      <c r="AP20" s="9"/>
      <c r="AQ20" s="9"/>
      <c r="AR20" s="9"/>
      <c r="AS20" s="33"/>
      <c r="AT20" s="9"/>
      <c r="AU20" s="9"/>
      <c r="AV20" s="9"/>
      <c r="AW20" s="9"/>
      <c r="AX20" s="9"/>
      <c r="AY20" s="33"/>
      <c r="AZ20" s="9"/>
      <c r="BA20" s="9"/>
      <c r="BB20" s="9"/>
      <c r="BC20" s="9"/>
      <c r="BD20" s="9"/>
      <c r="BE20" s="33"/>
      <c r="BG20" s="9"/>
      <c r="BH20" s="9"/>
      <c r="BI20" s="9"/>
      <c r="BJ20" s="9"/>
      <c r="BK20" s="9"/>
      <c r="BL20" s="33"/>
      <c r="BM20" s="9"/>
      <c r="BN20" s="9"/>
      <c r="BO20" s="9"/>
      <c r="BP20" s="9"/>
      <c r="BQ20" s="9"/>
      <c r="BR20" s="33"/>
      <c r="BS20" s="9"/>
      <c r="BT20" s="9"/>
      <c r="BU20" s="9"/>
      <c r="BV20" s="9"/>
      <c r="BW20" s="9"/>
      <c r="BX20" s="33"/>
    </row>
    <row r="21" spans="1:76" x14ac:dyDescent="0.2">
      <c r="A21" s="8" t="s">
        <v>15</v>
      </c>
      <c r="B21" s="9"/>
      <c r="C21" s="9"/>
      <c r="D21" s="9"/>
      <c r="E21" s="9"/>
      <c r="F21" s="9"/>
      <c r="G21" s="33"/>
      <c r="H21" s="9"/>
      <c r="I21" s="9"/>
      <c r="J21" s="9"/>
      <c r="K21" s="9"/>
      <c r="L21" s="9"/>
      <c r="M21" s="33"/>
      <c r="N21" s="9">
        <v>44.9</v>
      </c>
      <c r="O21" s="9">
        <v>33.799999999999997</v>
      </c>
      <c r="P21" s="9">
        <v>21.2</v>
      </c>
      <c r="Q21" s="9">
        <f t="shared" si="4"/>
        <v>23.7</v>
      </c>
      <c r="R21" s="28">
        <f t="shared" si="1"/>
        <v>61.8</v>
      </c>
      <c r="S21" s="33">
        <v>300</v>
      </c>
      <c r="U21" s="9"/>
      <c r="V21" s="9"/>
      <c r="W21" s="9"/>
      <c r="X21" s="9"/>
      <c r="Y21" s="9"/>
      <c r="Z21" s="33"/>
      <c r="AA21" s="9"/>
      <c r="AB21" s="9"/>
      <c r="AC21" s="9"/>
      <c r="AD21" s="9"/>
      <c r="AE21" s="9"/>
      <c r="AF21" s="33">
        <v>300</v>
      </c>
      <c r="AG21" s="9">
        <v>34.799999999999997</v>
      </c>
      <c r="AH21" s="9">
        <v>50.9</v>
      </c>
      <c r="AI21" s="9">
        <v>14.3</v>
      </c>
      <c r="AJ21" s="9">
        <f t="shared" si="2"/>
        <v>20.499999999999996</v>
      </c>
      <c r="AK21" s="28">
        <f t="shared" si="3"/>
        <v>60.25</v>
      </c>
      <c r="AL21" s="33"/>
      <c r="AN21" s="9"/>
      <c r="AO21" s="9"/>
      <c r="AP21" s="9"/>
      <c r="AQ21" s="9"/>
      <c r="AR21" s="9"/>
      <c r="AS21" s="33"/>
      <c r="AT21" s="9"/>
      <c r="AU21" s="9"/>
      <c r="AV21" s="9"/>
      <c r="AW21" s="9"/>
      <c r="AX21" s="9"/>
      <c r="AY21" s="33"/>
      <c r="AZ21" s="9"/>
      <c r="BA21" s="9"/>
      <c r="BB21" s="9"/>
      <c r="BC21" s="9"/>
      <c r="BD21" s="9"/>
      <c r="BE21" s="33"/>
      <c r="BG21" s="9"/>
      <c r="BH21" s="9"/>
      <c r="BI21" s="9"/>
      <c r="BJ21" s="9"/>
      <c r="BK21" s="9"/>
      <c r="BL21" s="33"/>
      <c r="BM21" s="9"/>
      <c r="BN21" s="9"/>
      <c r="BO21" s="9"/>
      <c r="BP21" s="9"/>
      <c r="BQ21" s="9"/>
      <c r="BR21" s="33"/>
      <c r="BS21" s="9"/>
      <c r="BT21" s="9"/>
      <c r="BU21" s="9"/>
      <c r="BV21" s="9"/>
      <c r="BW21" s="9"/>
      <c r="BX21" s="33"/>
    </row>
    <row r="22" spans="1:76" x14ac:dyDescent="0.2">
      <c r="A22" s="8" t="s">
        <v>16</v>
      </c>
      <c r="B22" s="9"/>
      <c r="C22" s="9"/>
      <c r="D22" s="9"/>
      <c r="E22" s="9"/>
      <c r="F22" s="9"/>
      <c r="G22" s="33"/>
      <c r="H22" s="9"/>
      <c r="I22" s="9"/>
      <c r="J22" s="9"/>
      <c r="K22" s="9"/>
      <c r="L22" s="9"/>
      <c r="M22" s="33"/>
      <c r="N22" s="9">
        <v>44</v>
      </c>
      <c r="O22" s="9">
        <v>33.4</v>
      </c>
      <c r="P22" s="9">
        <v>22.1</v>
      </c>
      <c r="Q22" s="9">
        <f t="shared" si="4"/>
        <v>21.9</v>
      </c>
      <c r="R22" s="28">
        <f t="shared" si="1"/>
        <v>60.7</v>
      </c>
      <c r="S22" s="33">
        <v>301</v>
      </c>
      <c r="U22" s="9"/>
      <c r="V22" s="9"/>
      <c r="W22" s="9"/>
      <c r="X22" s="9"/>
      <c r="Y22" s="9"/>
      <c r="Z22" s="33"/>
      <c r="AA22" s="9"/>
      <c r="AB22" s="9"/>
      <c r="AC22" s="9"/>
      <c r="AD22" s="9"/>
      <c r="AE22" s="9"/>
      <c r="AF22" s="33">
        <v>301</v>
      </c>
      <c r="AG22" s="9">
        <v>39.4</v>
      </c>
      <c r="AH22" s="9">
        <v>48</v>
      </c>
      <c r="AI22" s="9">
        <v>12.1</v>
      </c>
      <c r="AJ22" s="9">
        <f t="shared" si="2"/>
        <v>27.299999999999997</v>
      </c>
      <c r="AK22" s="28">
        <f t="shared" si="3"/>
        <v>63.4</v>
      </c>
      <c r="AL22" s="33"/>
      <c r="AN22" s="9"/>
      <c r="AO22" s="9"/>
      <c r="AP22" s="9"/>
      <c r="AQ22" s="9"/>
      <c r="AR22" s="9"/>
      <c r="AS22" s="33"/>
      <c r="AT22" s="9"/>
      <c r="AU22" s="9"/>
      <c r="AV22" s="9"/>
      <c r="AW22" s="9"/>
      <c r="AX22" s="9"/>
      <c r="AY22" s="33"/>
      <c r="AZ22" s="9"/>
      <c r="BA22" s="9"/>
      <c r="BB22" s="9"/>
      <c r="BC22" s="9"/>
      <c r="BD22" s="9"/>
      <c r="BE22" s="33"/>
      <c r="BG22" s="9"/>
      <c r="BH22" s="9"/>
      <c r="BI22" s="9"/>
      <c r="BJ22" s="9"/>
      <c r="BK22" s="9"/>
      <c r="BL22" s="33"/>
      <c r="BM22" s="9"/>
      <c r="BN22" s="9"/>
      <c r="BO22" s="9"/>
      <c r="BP22" s="9"/>
      <c r="BQ22" s="9"/>
      <c r="BR22" s="33"/>
      <c r="BS22" s="9"/>
      <c r="BT22" s="9"/>
      <c r="BU22" s="9"/>
      <c r="BV22" s="9"/>
      <c r="BW22" s="9"/>
      <c r="BX22" s="33"/>
    </row>
    <row r="23" spans="1:76" x14ac:dyDescent="0.2">
      <c r="A23" s="8" t="s">
        <v>17</v>
      </c>
      <c r="B23" s="9"/>
      <c r="C23" s="9"/>
      <c r="D23" s="9"/>
      <c r="E23" s="9"/>
      <c r="F23" s="9"/>
      <c r="G23" s="33"/>
      <c r="H23" s="9"/>
      <c r="I23" s="9"/>
      <c r="J23" s="9"/>
      <c r="K23" s="9"/>
      <c r="L23" s="9"/>
      <c r="M23" s="33"/>
      <c r="N23" s="9">
        <v>48.8</v>
      </c>
      <c r="O23" s="9">
        <v>31.5</v>
      </c>
      <c r="P23" s="9">
        <v>19.2</v>
      </c>
      <c r="Q23" s="9">
        <f t="shared" si="4"/>
        <v>29.599999999999998</v>
      </c>
      <c r="R23" s="28">
        <f t="shared" si="1"/>
        <v>64.55</v>
      </c>
      <c r="S23" s="33">
        <v>300</v>
      </c>
      <c r="U23" s="9"/>
      <c r="V23" s="9"/>
      <c r="W23" s="9"/>
      <c r="X23" s="9"/>
      <c r="Y23" s="9"/>
      <c r="Z23" s="33"/>
      <c r="AA23" s="9"/>
      <c r="AB23" s="9"/>
      <c r="AC23" s="9"/>
      <c r="AD23" s="9"/>
      <c r="AE23" s="9"/>
      <c r="AF23" s="33">
        <v>300</v>
      </c>
      <c r="AG23" s="9">
        <v>42.7</v>
      </c>
      <c r="AH23" s="9">
        <v>45.9</v>
      </c>
      <c r="AI23" s="9">
        <v>10.199999999999999</v>
      </c>
      <c r="AJ23" s="9">
        <f t="shared" si="2"/>
        <v>32.5</v>
      </c>
      <c r="AK23" s="28">
        <f t="shared" si="3"/>
        <v>65.650000000000006</v>
      </c>
      <c r="AL23" s="33"/>
      <c r="AN23" s="9"/>
      <c r="AO23" s="9"/>
      <c r="AP23" s="9"/>
      <c r="AQ23" s="9"/>
      <c r="AR23" s="9"/>
      <c r="AS23" s="33"/>
      <c r="AT23" s="9"/>
      <c r="AU23" s="9"/>
      <c r="AV23" s="9"/>
      <c r="AW23" s="9"/>
      <c r="AX23" s="9"/>
      <c r="AY23" s="33"/>
      <c r="AZ23" s="9"/>
      <c r="BA23" s="9"/>
      <c r="BB23" s="9"/>
      <c r="BC23" s="9"/>
      <c r="BD23" s="9"/>
      <c r="BE23" s="33"/>
      <c r="BG23" s="9"/>
      <c r="BH23" s="9"/>
      <c r="BI23" s="9"/>
      <c r="BJ23" s="9"/>
      <c r="BK23" s="9"/>
      <c r="BL23" s="33"/>
      <c r="BM23" s="9"/>
      <c r="BN23" s="9"/>
      <c r="BO23" s="9"/>
      <c r="BP23" s="9"/>
      <c r="BQ23" s="9"/>
      <c r="BR23" s="33"/>
      <c r="BS23" s="9"/>
      <c r="BT23" s="9"/>
      <c r="BU23" s="9"/>
      <c r="BV23" s="9"/>
      <c r="BW23" s="9"/>
      <c r="BX23" s="33"/>
    </row>
    <row r="24" spans="1:76" x14ac:dyDescent="0.2">
      <c r="A24" s="8" t="s">
        <v>18</v>
      </c>
      <c r="B24" s="9"/>
      <c r="C24" s="9"/>
      <c r="D24" s="9"/>
      <c r="E24" s="9"/>
      <c r="F24" s="9"/>
      <c r="G24" s="33"/>
      <c r="H24" s="9"/>
      <c r="I24" s="9"/>
      <c r="J24" s="9"/>
      <c r="K24" s="9"/>
      <c r="L24" s="9"/>
      <c r="M24" s="33"/>
      <c r="N24" s="9">
        <v>47.9</v>
      </c>
      <c r="O24" s="9">
        <v>34.1</v>
      </c>
      <c r="P24" s="9">
        <v>17.5</v>
      </c>
      <c r="Q24" s="9">
        <f t="shared" si="4"/>
        <v>30.4</v>
      </c>
      <c r="R24" s="28">
        <f t="shared" si="1"/>
        <v>64.95</v>
      </c>
      <c r="S24" s="33">
        <v>302</v>
      </c>
      <c r="U24" s="9"/>
      <c r="V24" s="9"/>
      <c r="W24" s="9"/>
      <c r="X24" s="9"/>
      <c r="Y24" s="9"/>
      <c r="Z24" s="33"/>
      <c r="AA24" s="9"/>
      <c r="AB24" s="9"/>
      <c r="AC24" s="9"/>
      <c r="AD24" s="9"/>
      <c r="AE24" s="9"/>
      <c r="AF24" s="33">
        <v>302</v>
      </c>
      <c r="AG24" s="9">
        <v>44.6</v>
      </c>
      <c r="AH24" s="9">
        <v>44.8</v>
      </c>
      <c r="AI24" s="9">
        <v>10.6</v>
      </c>
      <c r="AJ24" s="9">
        <f t="shared" si="2"/>
        <v>34</v>
      </c>
      <c r="AK24" s="28">
        <f t="shared" si="3"/>
        <v>67</v>
      </c>
      <c r="AL24" s="33"/>
      <c r="AN24" s="9"/>
      <c r="AO24" s="9"/>
      <c r="AP24" s="9"/>
      <c r="AQ24" s="9"/>
      <c r="AR24" s="9"/>
      <c r="AS24" s="33"/>
      <c r="AT24" s="9"/>
      <c r="AU24" s="9"/>
      <c r="AV24" s="9"/>
      <c r="AW24" s="9"/>
      <c r="AX24" s="9"/>
      <c r="AY24" s="33"/>
      <c r="AZ24" s="9"/>
      <c r="BA24" s="9"/>
      <c r="BB24" s="9"/>
      <c r="BC24" s="9"/>
      <c r="BD24" s="9"/>
      <c r="BE24" s="33"/>
      <c r="BG24" s="9"/>
      <c r="BH24" s="9"/>
      <c r="BI24" s="9"/>
      <c r="BJ24" s="9"/>
      <c r="BK24" s="9"/>
      <c r="BL24" s="33"/>
      <c r="BM24" s="9"/>
      <c r="BN24" s="9"/>
      <c r="BO24" s="9"/>
      <c r="BP24" s="9"/>
      <c r="BQ24" s="9"/>
      <c r="BR24" s="33"/>
      <c r="BS24" s="9"/>
      <c r="BT24" s="9"/>
      <c r="BU24" s="9"/>
      <c r="BV24" s="9"/>
      <c r="BW24" s="9"/>
      <c r="BX24" s="33"/>
    </row>
    <row r="25" spans="1:76" x14ac:dyDescent="0.2">
      <c r="A25" s="8" t="s">
        <v>19</v>
      </c>
      <c r="B25" s="9"/>
      <c r="C25" s="9"/>
      <c r="D25" s="9"/>
      <c r="E25" s="9"/>
      <c r="F25" s="9"/>
      <c r="G25" s="33"/>
      <c r="H25" s="9"/>
      <c r="I25" s="9"/>
      <c r="J25" s="9"/>
      <c r="K25" s="9"/>
      <c r="L25" s="9"/>
      <c r="M25" s="33"/>
      <c r="N25" s="9">
        <v>48.5</v>
      </c>
      <c r="O25" s="9">
        <v>37</v>
      </c>
      <c r="P25" s="9">
        <v>14.5</v>
      </c>
      <c r="Q25" s="9">
        <f t="shared" si="4"/>
        <v>34</v>
      </c>
      <c r="R25" s="28">
        <f t="shared" si="1"/>
        <v>67</v>
      </c>
      <c r="S25" s="33">
        <v>300</v>
      </c>
      <c r="U25" s="9"/>
      <c r="V25" s="9"/>
      <c r="W25" s="9"/>
      <c r="X25" s="9"/>
      <c r="Y25" s="9"/>
      <c r="Z25" s="33"/>
      <c r="AA25" s="9"/>
      <c r="AB25" s="9"/>
      <c r="AC25" s="9"/>
      <c r="AD25" s="9"/>
      <c r="AE25" s="9"/>
      <c r="AF25" s="33">
        <v>300</v>
      </c>
      <c r="AG25" s="9">
        <v>44.7</v>
      </c>
      <c r="AH25" s="9">
        <v>43.3</v>
      </c>
      <c r="AI25" s="9">
        <v>11.6</v>
      </c>
      <c r="AJ25" s="9">
        <f t="shared" si="2"/>
        <v>33.1</v>
      </c>
      <c r="AK25" s="28">
        <f t="shared" si="3"/>
        <v>66.349999999999994</v>
      </c>
      <c r="AL25" s="33"/>
      <c r="AN25" s="9"/>
      <c r="AO25" s="9"/>
      <c r="AP25" s="9"/>
      <c r="AQ25" s="9"/>
      <c r="AR25" s="9"/>
      <c r="AS25" s="33"/>
      <c r="AT25" s="9"/>
      <c r="AU25" s="9"/>
      <c r="AV25" s="9"/>
      <c r="AW25" s="9"/>
      <c r="AX25" s="9"/>
      <c r="AY25" s="33"/>
      <c r="AZ25" s="9"/>
      <c r="BA25" s="9"/>
      <c r="BB25" s="9"/>
      <c r="BC25" s="9"/>
      <c r="BD25" s="9"/>
      <c r="BE25" s="33"/>
      <c r="BG25" s="9"/>
      <c r="BH25" s="9"/>
      <c r="BI25" s="9"/>
      <c r="BJ25" s="9"/>
      <c r="BK25" s="9"/>
      <c r="BL25" s="33"/>
      <c r="BM25" s="9"/>
      <c r="BN25" s="9"/>
      <c r="BO25" s="9"/>
      <c r="BP25" s="9"/>
      <c r="BQ25" s="9"/>
      <c r="BR25" s="33"/>
      <c r="BS25" s="9"/>
      <c r="BT25" s="9"/>
      <c r="BU25" s="9"/>
      <c r="BV25" s="9"/>
      <c r="BW25" s="9"/>
      <c r="BX25" s="33"/>
    </row>
    <row r="26" spans="1:76" x14ac:dyDescent="0.2">
      <c r="A26" s="8" t="s">
        <v>20</v>
      </c>
      <c r="B26" s="9"/>
      <c r="C26" s="9"/>
      <c r="D26" s="9"/>
      <c r="E26" s="9"/>
      <c r="F26" s="9"/>
      <c r="G26" s="33"/>
      <c r="H26" s="9"/>
      <c r="I26" s="9"/>
      <c r="J26" s="9"/>
      <c r="K26" s="9"/>
      <c r="L26" s="9"/>
      <c r="M26" s="33"/>
      <c r="N26" s="9">
        <v>57.3</v>
      </c>
      <c r="O26" s="9">
        <v>31.9</v>
      </c>
      <c r="P26" s="9">
        <v>10.8</v>
      </c>
      <c r="Q26" s="9">
        <f t="shared" si="4"/>
        <v>46.5</v>
      </c>
      <c r="R26" s="28">
        <f t="shared" si="1"/>
        <v>73.25</v>
      </c>
      <c r="S26" s="33">
        <v>300</v>
      </c>
      <c r="U26" s="9"/>
      <c r="V26" s="9"/>
      <c r="W26" s="9"/>
      <c r="X26" s="9"/>
      <c r="Y26" s="9"/>
      <c r="Z26" s="33"/>
      <c r="AA26" s="9"/>
      <c r="AB26" s="9"/>
      <c r="AC26" s="9"/>
      <c r="AD26" s="9"/>
      <c r="AE26" s="9"/>
      <c r="AF26" s="33">
        <v>300</v>
      </c>
      <c r="AG26" s="9">
        <v>49.8</v>
      </c>
      <c r="AH26" s="9">
        <v>44.4</v>
      </c>
      <c r="AI26" s="9">
        <v>5.8</v>
      </c>
      <c r="AJ26" s="9">
        <f t="shared" si="2"/>
        <v>44</v>
      </c>
      <c r="AK26" s="28">
        <f t="shared" si="3"/>
        <v>72</v>
      </c>
      <c r="AL26" s="33"/>
      <c r="AN26" s="9"/>
      <c r="AO26" s="9"/>
      <c r="AP26" s="9"/>
      <c r="AQ26" s="9"/>
      <c r="AR26" s="9"/>
      <c r="AS26" s="33"/>
      <c r="AT26" s="9"/>
      <c r="AU26" s="9"/>
      <c r="AV26" s="9"/>
      <c r="AW26" s="9"/>
      <c r="AX26" s="9"/>
      <c r="AY26" s="33"/>
      <c r="AZ26" s="9"/>
      <c r="BA26" s="9"/>
      <c r="BB26" s="9"/>
      <c r="BC26" s="9"/>
      <c r="BD26" s="9"/>
      <c r="BE26" s="33"/>
      <c r="BG26" s="9"/>
      <c r="BH26" s="9"/>
      <c r="BI26" s="9"/>
      <c r="BJ26" s="9"/>
      <c r="BK26" s="9"/>
      <c r="BL26" s="33"/>
      <c r="BM26" s="9"/>
      <c r="BN26" s="9"/>
      <c r="BO26" s="9"/>
      <c r="BP26" s="9"/>
      <c r="BQ26" s="9"/>
      <c r="BR26" s="33"/>
      <c r="BS26" s="9"/>
      <c r="BT26" s="9"/>
      <c r="BU26" s="9"/>
      <c r="BV26" s="9"/>
      <c r="BW26" s="9"/>
      <c r="BX26" s="33"/>
    </row>
    <row r="27" spans="1:76" x14ac:dyDescent="0.2">
      <c r="A27" s="8" t="s">
        <v>21</v>
      </c>
      <c r="B27" s="9"/>
      <c r="C27" s="9"/>
      <c r="D27" s="9"/>
      <c r="E27" s="9"/>
      <c r="F27" s="9"/>
      <c r="G27" s="33"/>
      <c r="H27" s="9"/>
      <c r="I27" s="9"/>
      <c r="J27" s="9"/>
      <c r="K27" s="9"/>
      <c r="L27" s="9"/>
      <c r="M27" s="33"/>
      <c r="N27" s="9">
        <v>41.4</v>
      </c>
      <c r="O27" s="9">
        <v>40</v>
      </c>
      <c r="P27" s="9">
        <v>18</v>
      </c>
      <c r="Q27" s="9">
        <f t="shared" si="4"/>
        <v>23.4</v>
      </c>
      <c r="R27" s="28">
        <f t="shared" si="1"/>
        <v>61.4</v>
      </c>
      <c r="S27" s="33">
        <v>300</v>
      </c>
      <c r="U27" s="9"/>
      <c r="V27" s="9"/>
      <c r="W27" s="9"/>
      <c r="X27" s="9"/>
      <c r="Y27" s="9"/>
      <c r="Z27" s="33"/>
      <c r="AA27" s="9"/>
      <c r="AB27" s="9"/>
      <c r="AC27" s="9"/>
      <c r="AD27" s="9"/>
      <c r="AE27" s="9"/>
      <c r="AF27" s="33">
        <v>300</v>
      </c>
      <c r="AG27" s="9">
        <v>41.7</v>
      </c>
      <c r="AH27" s="9">
        <v>47.2</v>
      </c>
      <c r="AI27" s="9">
        <v>10.5</v>
      </c>
      <c r="AJ27" s="9">
        <f t="shared" si="2"/>
        <v>31.200000000000003</v>
      </c>
      <c r="AK27" s="28">
        <f t="shared" si="3"/>
        <v>65.300000000000011</v>
      </c>
      <c r="AL27" s="33"/>
      <c r="AN27" s="9"/>
      <c r="AO27" s="9"/>
      <c r="AP27" s="9"/>
      <c r="AQ27" s="9"/>
      <c r="AR27" s="9"/>
      <c r="AS27" s="33"/>
      <c r="AT27" s="9"/>
      <c r="AU27" s="9"/>
      <c r="AV27" s="9"/>
      <c r="AW27" s="9"/>
      <c r="AX27" s="9"/>
      <c r="AY27" s="33"/>
      <c r="AZ27" s="9"/>
      <c r="BA27" s="9"/>
      <c r="BB27" s="9"/>
      <c r="BC27" s="9"/>
      <c r="BD27" s="9"/>
      <c r="BE27" s="33"/>
      <c r="BG27" s="9"/>
      <c r="BH27" s="9"/>
      <c r="BI27" s="9"/>
      <c r="BJ27" s="9"/>
      <c r="BK27" s="9"/>
      <c r="BL27" s="33"/>
      <c r="BM27" s="9"/>
      <c r="BN27" s="9"/>
      <c r="BO27" s="9"/>
      <c r="BP27" s="9"/>
      <c r="BQ27" s="9"/>
      <c r="BR27" s="33"/>
      <c r="BS27" s="9"/>
      <c r="BT27" s="9"/>
      <c r="BU27" s="9"/>
      <c r="BV27" s="9"/>
      <c r="BW27" s="9"/>
      <c r="BX27" s="33"/>
    </row>
    <row r="28" spans="1:76" x14ac:dyDescent="0.2">
      <c r="A28" s="8" t="s">
        <v>22</v>
      </c>
      <c r="B28" s="9"/>
      <c r="C28" s="9"/>
      <c r="D28" s="9"/>
      <c r="E28" s="9"/>
      <c r="F28" s="9"/>
      <c r="G28" s="33"/>
      <c r="H28" s="9"/>
      <c r="I28" s="9"/>
      <c r="J28" s="9"/>
      <c r="K28" s="9"/>
      <c r="L28" s="9"/>
      <c r="M28" s="33"/>
      <c r="N28" s="9">
        <v>53.5</v>
      </c>
      <c r="O28" s="9">
        <v>33.1</v>
      </c>
      <c r="P28" s="9">
        <v>12.7</v>
      </c>
      <c r="Q28" s="9">
        <f t="shared" si="4"/>
        <v>40.799999999999997</v>
      </c>
      <c r="R28" s="28">
        <f t="shared" si="1"/>
        <v>70.05</v>
      </c>
      <c r="S28" s="33">
        <v>300</v>
      </c>
      <c r="U28" s="9"/>
      <c r="V28" s="9"/>
      <c r="W28" s="9"/>
      <c r="X28" s="9"/>
      <c r="Y28" s="9"/>
      <c r="Z28" s="33"/>
      <c r="AA28" s="9"/>
      <c r="AB28" s="9"/>
      <c r="AC28" s="9"/>
      <c r="AD28" s="9"/>
      <c r="AE28" s="9"/>
      <c r="AF28" s="33">
        <v>300</v>
      </c>
      <c r="AG28" s="9">
        <v>49</v>
      </c>
      <c r="AH28" s="9">
        <v>44.7</v>
      </c>
      <c r="AI28" s="9">
        <v>6.3</v>
      </c>
      <c r="AJ28" s="9">
        <f t="shared" si="2"/>
        <v>42.7</v>
      </c>
      <c r="AK28" s="28">
        <f t="shared" si="3"/>
        <v>71.349999999999994</v>
      </c>
      <c r="AL28" s="33"/>
      <c r="AN28" s="9"/>
      <c r="AO28" s="9"/>
      <c r="AP28" s="9"/>
      <c r="AQ28" s="9"/>
      <c r="AR28" s="9"/>
      <c r="AS28" s="33"/>
      <c r="AT28" s="9"/>
      <c r="AU28" s="9"/>
      <c r="AV28" s="9"/>
      <c r="AW28" s="9"/>
      <c r="AX28" s="9"/>
      <c r="AY28" s="33"/>
      <c r="AZ28" s="9"/>
      <c r="BA28" s="9"/>
      <c r="BB28" s="9"/>
      <c r="BC28" s="9"/>
      <c r="BD28" s="9"/>
      <c r="BE28" s="33"/>
      <c r="BG28" s="9"/>
      <c r="BH28" s="9"/>
      <c r="BI28" s="9"/>
      <c r="BJ28" s="9"/>
      <c r="BK28" s="9"/>
      <c r="BL28" s="33"/>
      <c r="BM28" s="9"/>
      <c r="BN28" s="9"/>
      <c r="BO28" s="9"/>
      <c r="BP28" s="9"/>
      <c r="BQ28" s="9"/>
      <c r="BR28" s="33"/>
      <c r="BS28" s="9"/>
      <c r="BT28" s="9"/>
      <c r="BU28" s="9"/>
      <c r="BV28" s="9"/>
      <c r="BW28" s="9"/>
      <c r="BX28" s="33"/>
    </row>
    <row r="29" spans="1:76" x14ac:dyDescent="0.2">
      <c r="A29" s="8" t="s">
        <v>23</v>
      </c>
      <c r="B29" s="9"/>
      <c r="C29" s="9"/>
      <c r="D29" s="9"/>
      <c r="E29" s="9"/>
      <c r="F29" s="9"/>
      <c r="G29" s="33"/>
      <c r="H29" s="9"/>
      <c r="I29" s="9"/>
      <c r="J29" s="9"/>
      <c r="K29" s="9"/>
      <c r="L29" s="9"/>
      <c r="M29" s="33"/>
      <c r="N29" s="9">
        <v>51.7</v>
      </c>
      <c r="O29" s="9">
        <v>35.9</v>
      </c>
      <c r="P29" s="9">
        <v>12.3</v>
      </c>
      <c r="Q29" s="9">
        <f t="shared" si="4"/>
        <v>39.400000000000006</v>
      </c>
      <c r="R29" s="28">
        <f t="shared" si="1"/>
        <v>69.650000000000006</v>
      </c>
      <c r="S29" s="33">
        <v>300</v>
      </c>
      <c r="U29" s="9"/>
      <c r="V29" s="9"/>
      <c r="W29" s="9"/>
      <c r="X29" s="9"/>
      <c r="Y29" s="9"/>
      <c r="Z29" s="33"/>
      <c r="AA29" s="9"/>
      <c r="AB29" s="9"/>
      <c r="AC29" s="9"/>
      <c r="AD29" s="9"/>
      <c r="AE29" s="9"/>
      <c r="AF29" s="33">
        <v>300</v>
      </c>
      <c r="AG29" s="9">
        <v>46.3</v>
      </c>
      <c r="AH29" s="9">
        <v>45</v>
      </c>
      <c r="AI29" s="9">
        <v>8.6999999999999993</v>
      </c>
      <c r="AJ29" s="9">
        <f t="shared" si="2"/>
        <v>37.599999999999994</v>
      </c>
      <c r="AK29" s="28">
        <f t="shared" si="3"/>
        <v>68.8</v>
      </c>
      <c r="AL29" s="33"/>
      <c r="AN29" s="9"/>
      <c r="AO29" s="9"/>
      <c r="AP29" s="9"/>
      <c r="AQ29" s="9"/>
      <c r="AR29" s="9"/>
      <c r="AS29" s="33"/>
      <c r="AT29" s="9"/>
      <c r="AU29" s="9"/>
      <c r="AV29" s="9"/>
      <c r="AW29" s="9"/>
      <c r="AX29" s="9"/>
      <c r="AY29" s="33"/>
      <c r="AZ29" s="9"/>
      <c r="BA29" s="9"/>
      <c r="BB29" s="9"/>
      <c r="BC29" s="9"/>
      <c r="BD29" s="9"/>
      <c r="BE29" s="33"/>
      <c r="BG29" s="9"/>
      <c r="BH29" s="9"/>
      <c r="BI29" s="9"/>
      <c r="BJ29" s="9"/>
      <c r="BK29" s="9"/>
      <c r="BL29" s="33"/>
      <c r="BM29" s="9"/>
      <c r="BN29" s="9"/>
      <c r="BO29" s="9"/>
      <c r="BP29" s="9"/>
      <c r="BQ29" s="9"/>
      <c r="BR29" s="33"/>
      <c r="BS29" s="9"/>
      <c r="BT29" s="9"/>
      <c r="BU29" s="9"/>
      <c r="BV29" s="9"/>
      <c r="BW29" s="9"/>
      <c r="BX29" s="33"/>
    </row>
    <row r="30" spans="1:76" x14ac:dyDescent="0.2">
      <c r="A30" s="8" t="s">
        <v>24</v>
      </c>
      <c r="B30" s="9"/>
      <c r="C30" s="9"/>
      <c r="D30" s="9"/>
      <c r="E30" s="9"/>
      <c r="F30" s="9"/>
      <c r="G30" s="33"/>
      <c r="H30" s="9"/>
      <c r="I30" s="9"/>
      <c r="J30" s="9"/>
      <c r="K30" s="9"/>
      <c r="L30" s="9"/>
      <c r="M30" s="33"/>
      <c r="N30" s="9">
        <v>48.7</v>
      </c>
      <c r="O30" s="9">
        <v>37.9</v>
      </c>
      <c r="P30" s="9">
        <v>13.4</v>
      </c>
      <c r="Q30" s="9">
        <f t="shared" si="4"/>
        <v>35.300000000000004</v>
      </c>
      <c r="R30" s="28">
        <f t="shared" si="1"/>
        <v>67.650000000000006</v>
      </c>
      <c r="S30" s="33">
        <v>301</v>
      </c>
      <c r="U30" s="9"/>
      <c r="V30" s="9"/>
      <c r="W30" s="9"/>
      <c r="X30" s="9"/>
      <c r="Y30" s="9"/>
      <c r="Z30" s="33"/>
      <c r="AA30" s="9"/>
      <c r="AB30" s="9"/>
      <c r="AC30" s="9"/>
      <c r="AD30" s="9"/>
      <c r="AE30" s="9"/>
      <c r="AF30" s="33">
        <v>301</v>
      </c>
      <c r="AG30" s="9">
        <v>39.5</v>
      </c>
      <c r="AH30" s="9">
        <v>47.1</v>
      </c>
      <c r="AI30" s="9">
        <v>12.6</v>
      </c>
      <c r="AJ30" s="9">
        <f t="shared" si="2"/>
        <v>26.9</v>
      </c>
      <c r="AK30" s="28">
        <f t="shared" si="3"/>
        <v>63.05</v>
      </c>
      <c r="AL30" s="33"/>
      <c r="AN30" s="9"/>
      <c r="AO30" s="9"/>
      <c r="AP30" s="9"/>
      <c r="AQ30" s="9"/>
      <c r="AR30" s="9"/>
      <c r="AS30" s="33"/>
      <c r="AT30" s="9"/>
      <c r="AU30" s="9"/>
      <c r="AV30" s="9"/>
      <c r="AW30" s="9"/>
      <c r="AX30" s="9"/>
      <c r="AY30" s="33"/>
      <c r="AZ30" s="9"/>
      <c r="BA30" s="9"/>
      <c r="BB30" s="9"/>
      <c r="BC30" s="9"/>
      <c r="BD30" s="9"/>
      <c r="BE30" s="33"/>
      <c r="BG30" s="9"/>
      <c r="BH30" s="9"/>
      <c r="BI30" s="9"/>
      <c r="BJ30" s="9"/>
      <c r="BK30" s="9"/>
      <c r="BL30" s="33"/>
      <c r="BM30" s="9"/>
      <c r="BN30" s="9"/>
      <c r="BO30" s="9"/>
      <c r="BP30" s="9"/>
      <c r="BQ30" s="9"/>
      <c r="BR30" s="33"/>
      <c r="BS30" s="9"/>
      <c r="BT30" s="9"/>
      <c r="BU30" s="9"/>
      <c r="BV30" s="9"/>
      <c r="BW30" s="9"/>
      <c r="BX30" s="33"/>
    </row>
    <row r="31" spans="1:76" x14ac:dyDescent="0.2">
      <c r="A31" s="8" t="s">
        <v>25</v>
      </c>
      <c r="B31" s="9"/>
      <c r="C31" s="9"/>
      <c r="D31" s="9"/>
      <c r="E31" s="9"/>
      <c r="F31" s="9"/>
      <c r="G31" s="33"/>
      <c r="H31" s="9"/>
      <c r="I31" s="9"/>
      <c r="J31" s="9"/>
      <c r="K31" s="9"/>
      <c r="L31" s="9"/>
      <c r="M31" s="33"/>
      <c r="N31" s="9">
        <v>45.7</v>
      </c>
      <c r="O31" s="9">
        <v>40.1</v>
      </c>
      <c r="P31" s="9">
        <v>14.2</v>
      </c>
      <c r="Q31" s="9">
        <f t="shared" si="4"/>
        <v>31.500000000000004</v>
      </c>
      <c r="R31" s="28">
        <f t="shared" si="1"/>
        <v>65.75</v>
      </c>
      <c r="S31" s="33">
        <v>300</v>
      </c>
      <c r="U31" s="9"/>
      <c r="V31" s="9"/>
      <c r="W31" s="9"/>
      <c r="X31" s="9"/>
      <c r="Y31" s="9"/>
      <c r="Z31" s="33"/>
      <c r="AA31" s="9"/>
      <c r="AB31" s="9"/>
      <c r="AC31" s="9"/>
      <c r="AD31" s="9"/>
      <c r="AE31" s="9"/>
      <c r="AF31" s="33">
        <v>300</v>
      </c>
      <c r="AG31" s="9">
        <v>41</v>
      </c>
      <c r="AH31" s="9">
        <v>47.1</v>
      </c>
      <c r="AI31" s="9">
        <v>11.7</v>
      </c>
      <c r="AJ31" s="9">
        <f t="shared" si="2"/>
        <v>29.3</v>
      </c>
      <c r="AK31" s="28">
        <f t="shared" si="3"/>
        <v>64.55</v>
      </c>
      <c r="AL31" s="33"/>
      <c r="AN31" s="9"/>
      <c r="AO31" s="9"/>
      <c r="AP31" s="9"/>
      <c r="AQ31" s="9"/>
      <c r="AR31" s="9"/>
      <c r="AS31" s="33"/>
      <c r="AT31" s="9"/>
      <c r="AU31" s="9"/>
      <c r="AV31" s="9"/>
      <c r="AW31" s="9"/>
      <c r="AX31" s="9"/>
      <c r="AY31" s="33"/>
      <c r="AZ31" s="9"/>
      <c r="BA31" s="9"/>
      <c r="BB31" s="9"/>
      <c r="BC31" s="9"/>
      <c r="BD31" s="9"/>
      <c r="BE31" s="33"/>
      <c r="BG31" s="9"/>
      <c r="BH31" s="9"/>
      <c r="BI31" s="9"/>
      <c r="BJ31" s="9"/>
      <c r="BK31" s="9"/>
      <c r="BL31" s="33"/>
      <c r="BM31" s="9"/>
      <c r="BN31" s="9"/>
      <c r="BO31" s="9"/>
      <c r="BP31" s="9"/>
      <c r="BQ31" s="9"/>
      <c r="BR31" s="33"/>
      <c r="BS31" s="9"/>
      <c r="BT31" s="9"/>
      <c r="BU31" s="9"/>
      <c r="BV31" s="9"/>
      <c r="BW31" s="9"/>
      <c r="BX31" s="33"/>
    </row>
    <row r="32" spans="1:76" x14ac:dyDescent="0.2">
      <c r="A32" s="8" t="s">
        <v>26</v>
      </c>
      <c r="B32" s="9"/>
      <c r="C32" s="9"/>
      <c r="D32" s="9"/>
      <c r="E32" s="9"/>
      <c r="F32" s="9"/>
      <c r="G32" s="33"/>
      <c r="H32" s="9"/>
      <c r="I32" s="9"/>
      <c r="J32" s="9"/>
      <c r="K32" s="9"/>
      <c r="L32" s="9"/>
      <c r="M32" s="33"/>
      <c r="N32" s="9">
        <v>40.799999999999997</v>
      </c>
      <c r="O32" s="9">
        <v>40</v>
      </c>
      <c r="P32" s="9">
        <v>18.8</v>
      </c>
      <c r="Q32" s="9">
        <f t="shared" si="4"/>
        <v>21.999999999999996</v>
      </c>
      <c r="R32" s="28">
        <f t="shared" si="1"/>
        <v>60.8</v>
      </c>
      <c r="S32" s="33">
        <v>300</v>
      </c>
      <c r="U32" s="9"/>
      <c r="V32" s="9"/>
      <c r="W32" s="9"/>
      <c r="X32" s="9"/>
      <c r="Y32" s="9"/>
      <c r="Z32" s="33"/>
      <c r="AA32" s="9"/>
      <c r="AB32" s="9"/>
      <c r="AC32" s="9"/>
      <c r="AD32" s="9"/>
      <c r="AE32" s="9"/>
      <c r="AF32" s="33">
        <v>300</v>
      </c>
      <c r="AG32" s="9">
        <v>26.3</v>
      </c>
      <c r="AH32" s="9">
        <v>54.9</v>
      </c>
      <c r="AI32" s="9">
        <v>18.8</v>
      </c>
      <c r="AJ32" s="9">
        <f t="shared" si="2"/>
        <v>7.5</v>
      </c>
      <c r="AK32" s="28">
        <f t="shared" si="3"/>
        <v>53.75</v>
      </c>
      <c r="AL32" s="33"/>
      <c r="AN32" s="9"/>
      <c r="AO32" s="9"/>
      <c r="AP32" s="9"/>
      <c r="AQ32" s="9"/>
      <c r="AR32" s="9"/>
      <c r="AS32" s="33"/>
      <c r="AT32" s="9"/>
      <c r="AU32" s="9"/>
      <c r="AV32" s="9"/>
      <c r="AW32" s="9"/>
      <c r="AX32" s="9"/>
      <c r="AY32" s="33"/>
      <c r="AZ32" s="9"/>
      <c r="BA32" s="9"/>
      <c r="BB32" s="9"/>
      <c r="BC32" s="9"/>
      <c r="BD32" s="9"/>
      <c r="BE32" s="33"/>
      <c r="BG32" s="9"/>
      <c r="BH32" s="9"/>
      <c r="BI32" s="9"/>
      <c r="BJ32" s="9"/>
      <c r="BK32" s="9"/>
      <c r="BL32" s="33"/>
      <c r="BM32" s="9"/>
      <c r="BN32" s="9"/>
      <c r="BO32" s="9"/>
      <c r="BP32" s="9"/>
      <c r="BQ32" s="9"/>
      <c r="BR32" s="33"/>
      <c r="BS32" s="9"/>
      <c r="BT32" s="9"/>
      <c r="BU32" s="9"/>
      <c r="BV32" s="9"/>
      <c r="BW32" s="9"/>
      <c r="BX32" s="33"/>
    </row>
    <row r="33" spans="1:76" x14ac:dyDescent="0.2">
      <c r="A33" s="8" t="s">
        <v>27</v>
      </c>
      <c r="B33" s="9"/>
      <c r="C33" s="9"/>
      <c r="D33" s="9"/>
      <c r="E33" s="9"/>
      <c r="F33" s="9"/>
      <c r="G33" s="33"/>
      <c r="H33" s="9"/>
      <c r="I33" s="9"/>
      <c r="J33" s="9"/>
      <c r="K33" s="9"/>
      <c r="L33" s="9"/>
      <c r="M33" s="33"/>
      <c r="N33" s="9">
        <v>38.700000000000003</v>
      </c>
      <c r="O33" s="9">
        <v>39.9</v>
      </c>
      <c r="P33" s="9">
        <v>21.4</v>
      </c>
      <c r="Q33" s="9">
        <f t="shared" si="4"/>
        <v>17.300000000000004</v>
      </c>
      <c r="R33" s="28">
        <f t="shared" si="1"/>
        <v>58.650000000000006</v>
      </c>
      <c r="S33" s="33">
        <v>300</v>
      </c>
      <c r="U33" s="9"/>
      <c r="V33" s="9"/>
      <c r="W33" s="9"/>
      <c r="X33" s="9"/>
      <c r="Y33" s="9"/>
      <c r="Z33" s="33"/>
      <c r="AA33" s="9"/>
      <c r="AB33" s="9"/>
      <c r="AC33" s="9"/>
      <c r="AD33" s="9"/>
      <c r="AE33" s="9"/>
      <c r="AF33" s="33">
        <v>300</v>
      </c>
      <c r="AG33" s="9">
        <v>17.3</v>
      </c>
      <c r="AH33" s="9">
        <v>54.7</v>
      </c>
      <c r="AI33" s="9">
        <v>28</v>
      </c>
      <c r="AJ33" s="9">
        <f t="shared" si="2"/>
        <v>-10.7</v>
      </c>
      <c r="AK33" s="28">
        <f t="shared" si="3"/>
        <v>44.650000000000006</v>
      </c>
      <c r="AL33" s="33"/>
      <c r="AN33" s="9"/>
      <c r="AO33" s="9"/>
      <c r="AP33" s="9"/>
      <c r="AQ33" s="9"/>
      <c r="AR33" s="9"/>
      <c r="AS33" s="33"/>
      <c r="AT33" s="9"/>
      <c r="AU33" s="9"/>
      <c r="AV33" s="9"/>
      <c r="AW33" s="9"/>
      <c r="AX33" s="9"/>
      <c r="AY33" s="33"/>
      <c r="AZ33" s="9"/>
      <c r="BA33" s="9"/>
      <c r="BB33" s="9"/>
      <c r="BC33" s="9"/>
      <c r="BD33" s="9"/>
      <c r="BE33" s="33"/>
      <c r="BG33" s="9"/>
      <c r="BH33" s="9"/>
      <c r="BI33" s="9"/>
      <c r="BJ33" s="9"/>
      <c r="BK33" s="9"/>
      <c r="BL33" s="33"/>
      <c r="BM33" s="9"/>
      <c r="BN33" s="9"/>
      <c r="BO33" s="9"/>
      <c r="BP33" s="9"/>
      <c r="BQ33" s="9"/>
      <c r="BR33" s="33"/>
      <c r="BS33" s="9"/>
      <c r="BT33" s="9"/>
      <c r="BU33" s="9"/>
      <c r="BV33" s="9"/>
      <c r="BW33" s="9"/>
      <c r="BX33" s="33"/>
    </row>
    <row r="34" spans="1:76" x14ac:dyDescent="0.2">
      <c r="A34" s="8" t="s">
        <v>28</v>
      </c>
      <c r="B34" s="9">
        <v>24.7</v>
      </c>
      <c r="C34" s="9">
        <v>39.799999999999997</v>
      </c>
      <c r="D34" s="9">
        <v>35.5</v>
      </c>
      <c r="E34" s="9">
        <f>B34-D34</f>
        <v>-10.8</v>
      </c>
      <c r="F34" s="28">
        <f t="shared" ref="F34:F59" si="5">B34+(0.5*C34)</f>
        <v>44.599999999999994</v>
      </c>
      <c r="G34" s="33"/>
      <c r="H34" s="9">
        <v>42.6</v>
      </c>
      <c r="I34" s="9">
        <v>28.7</v>
      </c>
      <c r="J34" s="9">
        <v>28.7</v>
      </c>
      <c r="K34" s="9">
        <f>H34-J34</f>
        <v>13.900000000000002</v>
      </c>
      <c r="L34" s="28">
        <f t="shared" ref="L34:L59" si="6">H34+(0.5*I34)</f>
        <v>56.95</v>
      </c>
      <c r="M34" s="33"/>
      <c r="N34" s="9">
        <v>30.5</v>
      </c>
      <c r="O34" s="9">
        <v>36.200000000000003</v>
      </c>
      <c r="P34" s="9">
        <v>33.299999999999997</v>
      </c>
      <c r="Q34" s="9">
        <f>N34-P34</f>
        <v>-2.7999999999999972</v>
      </c>
      <c r="R34" s="28">
        <f t="shared" si="1"/>
        <v>48.6</v>
      </c>
      <c r="S34" s="33">
        <v>563</v>
      </c>
      <c r="U34" s="9">
        <v>22.3</v>
      </c>
      <c r="V34" s="9">
        <v>51.5</v>
      </c>
      <c r="W34" s="9">
        <v>26</v>
      </c>
      <c r="X34" s="9">
        <f>U34-W34</f>
        <v>-3.6999999999999993</v>
      </c>
      <c r="Y34" s="28">
        <f t="shared" ref="Y34:Y59" si="7">U34+(0.5*V34)</f>
        <v>48.05</v>
      </c>
      <c r="Z34" s="33"/>
      <c r="AA34" s="9">
        <v>26.6</v>
      </c>
      <c r="AB34" s="9">
        <v>36.700000000000003</v>
      </c>
      <c r="AC34" s="9">
        <v>36.700000000000003</v>
      </c>
      <c r="AD34" s="9">
        <f>AA34-AC34</f>
        <v>-10.100000000000001</v>
      </c>
      <c r="AE34" s="28">
        <f t="shared" ref="AE34:AE59" si="8">AA34+(0.5*AB34)</f>
        <v>44.95</v>
      </c>
      <c r="AF34" s="33">
        <v>563</v>
      </c>
      <c r="AG34" s="9">
        <v>23.6</v>
      </c>
      <c r="AH34" s="9">
        <v>46.5</v>
      </c>
      <c r="AI34" s="9">
        <v>29.8</v>
      </c>
      <c r="AJ34" s="9">
        <f>AG34-AI34</f>
        <v>-6.1999999999999993</v>
      </c>
      <c r="AK34" s="28">
        <f t="shared" si="3"/>
        <v>46.85</v>
      </c>
      <c r="AL34" s="33"/>
      <c r="AN34" s="9">
        <v>32.799999999999997</v>
      </c>
      <c r="AO34" s="9">
        <v>18.5</v>
      </c>
      <c r="AP34" s="9">
        <v>48.7</v>
      </c>
      <c r="AQ34" s="9">
        <f>AN34-AP34</f>
        <v>-15.900000000000006</v>
      </c>
      <c r="AR34" s="28">
        <f t="shared" ref="AR34:AR59" si="9">AN34+(0.5*AO34)</f>
        <v>42.05</v>
      </c>
      <c r="AS34" s="33"/>
      <c r="AT34" s="9">
        <v>25.8</v>
      </c>
      <c r="AU34" s="9">
        <v>22</v>
      </c>
      <c r="AV34" s="9">
        <v>52.2</v>
      </c>
      <c r="AW34" s="9">
        <f>AT34-AV34</f>
        <v>-26.400000000000002</v>
      </c>
      <c r="AX34" s="28">
        <f t="shared" ref="AX34:AX59" si="10">AT34+(0.5*AU34)</f>
        <v>36.799999999999997</v>
      </c>
      <c r="AY34" s="33"/>
      <c r="AZ34" s="9">
        <v>30.3</v>
      </c>
      <c r="BA34" s="9">
        <v>19.8</v>
      </c>
      <c r="BB34" s="9">
        <v>49.9</v>
      </c>
      <c r="BC34" s="9">
        <f>AZ34-BB34</f>
        <v>-19.599999999999998</v>
      </c>
      <c r="BD34" s="28">
        <f t="shared" ref="BD34:BD59" si="11">AZ34+(0.5*BA34)</f>
        <v>40.200000000000003</v>
      </c>
      <c r="BE34" s="33"/>
      <c r="BG34" s="9">
        <v>25.5</v>
      </c>
      <c r="BH34" s="9">
        <v>31.7</v>
      </c>
      <c r="BI34" s="9">
        <v>42.2</v>
      </c>
      <c r="BJ34" s="9">
        <f>BG34-BI34</f>
        <v>-16.700000000000003</v>
      </c>
      <c r="BK34" s="28">
        <f>BG34+(0.5*BH34)</f>
        <v>41.35</v>
      </c>
      <c r="BL34" s="33"/>
      <c r="BM34" s="9">
        <v>18.100000000000001</v>
      </c>
      <c r="BN34" s="9">
        <v>27.1</v>
      </c>
      <c r="BO34" s="9">
        <v>53.7</v>
      </c>
      <c r="BP34" s="9">
        <f>BM34-BO34</f>
        <v>-35.6</v>
      </c>
      <c r="BQ34" s="28">
        <f>BM34+(0.5*BN34)</f>
        <v>31.650000000000002</v>
      </c>
      <c r="BR34" s="33"/>
      <c r="BS34" s="9">
        <v>22.9</v>
      </c>
      <c r="BT34" s="9">
        <v>30.2</v>
      </c>
      <c r="BU34" s="9">
        <v>46.2</v>
      </c>
      <c r="BV34" s="9">
        <f>BS34-BU34</f>
        <v>-23.300000000000004</v>
      </c>
      <c r="BW34" s="28">
        <f>BS34+(0.5*BT34)</f>
        <v>38</v>
      </c>
      <c r="BX34" s="33"/>
    </row>
    <row r="35" spans="1:76" x14ac:dyDescent="0.2">
      <c r="A35" s="8" t="s">
        <v>29</v>
      </c>
      <c r="B35" s="9">
        <v>24.8</v>
      </c>
      <c r="C35" s="9">
        <v>32.200000000000003</v>
      </c>
      <c r="D35" s="9">
        <v>42.5</v>
      </c>
      <c r="E35" s="9">
        <f t="shared" ref="E35:E59" si="12">B35-D35</f>
        <v>-17.7</v>
      </c>
      <c r="F35" s="28">
        <f t="shared" si="5"/>
        <v>40.900000000000006</v>
      </c>
      <c r="G35" s="33"/>
      <c r="H35" s="9">
        <v>35.9</v>
      </c>
      <c r="I35" s="9">
        <v>29.8</v>
      </c>
      <c r="J35" s="9">
        <v>34.299999999999997</v>
      </c>
      <c r="K35" s="9">
        <f t="shared" ref="K35:K59" si="13">H35-J35</f>
        <v>1.6000000000000014</v>
      </c>
      <c r="L35" s="28">
        <f t="shared" si="6"/>
        <v>50.8</v>
      </c>
      <c r="M35" s="33"/>
      <c r="N35" s="9">
        <v>28.3</v>
      </c>
      <c r="O35" s="9">
        <v>31.1</v>
      </c>
      <c r="P35" s="9">
        <v>39.6</v>
      </c>
      <c r="Q35" s="9">
        <f t="shared" ref="Q35:Q59" si="14">N35-P35</f>
        <v>-11.3</v>
      </c>
      <c r="R35" s="28">
        <f t="shared" si="1"/>
        <v>43.85</v>
      </c>
      <c r="S35" s="33">
        <v>555</v>
      </c>
      <c r="U35" s="9">
        <v>25.9</v>
      </c>
      <c r="V35" s="9">
        <v>52.9</v>
      </c>
      <c r="W35" s="9">
        <v>19.899999999999999</v>
      </c>
      <c r="X35" s="9">
        <f t="shared" ref="X35:X59" si="15">U35-W35</f>
        <v>6</v>
      </c>
      <c r="Y35" s="28">
        <f t="shared" si="7"/>
        <v>52.349999999999994</v>
      </c>
      <c r="Z35" s="33"/>
      <c r="AA35" s="9">
        <v>26.3</v>
      </c>
      <c r="AB35" s="9">
        <v>36.9</v>
      </c>
      <c r="AC35" s="9">
        <v>36.9</v>
      </c>
      <c r="AD35" s="9">
        <f t="shared" ref="AD35:AD59" si="16">AA35-AC35</f>
        <v>-10.599999999999998</v>
      </c>
      <c r="AE35" s="28">
        <f t="shared" si="8"/>
        <v>44.75</v>
      </c>
      <c r="AF35" s="33">
        <v>555</v>
      </c>
      <c r="AG35" s="9">
        <v>25.9</v>
      </c>
      <c r="AH35" s="9">
        <v>47.3</v>
      </c>
      <c r="AI35" s="9">
        <v>25.1</v>
      </c>
      <c r="AJ35" s="9">
        <f t="shared" ref="AJ35:AJ59" si="17">AG35-AI35</f>
        <v>0.79999999999999716</v>
      </c>
      <c r="AK35" s="28">
        <f t="shared" si="3"/>
        <v>49.55</v>
      </c>
      <c r="AL35" s="33"/>
      <c r="AN35" s="9">
        <v>24.5</v>
      </c>
      <c r="AO35" s="9">
        <v>15.8</v>
      </c>
      <c r="AP35" s="9">
        <v>58.4</v>
      </c>
      <c r="AQ35" s="9">
        <f t="shared" ref="AQ35:AQ59" si="18">AN35-AP35</f>
        <v>-33.9</v>
      </c>
      <c r="AR35" s="28">
        <f t="shared" si="9"/>
        <v>32.4</v>
      </c>
      <c r="AS35" s="33"/>
      <c r="AT35" s="9">
        <v>14</v>
      </c>
      <c r="AU35" s="9">
        <v>24.6</v>
      </c>
      <c r="AV35" s="9">
        <v>61.5</v>
      </c>
      <c r="AW35" s="9">
        <f t="shared" ref="AW35:AW59" si="19">AT35-AV35</f>
        <v>-47.5</v>
      </c>
      <c r="AX35" s="28">
        <f t="shared" si="10"/>
        <v>26.3</v>
      </c>
      <c r="AY35" s="33"/>
      <c r="AZ35" s="9">
        <v>21</v>
      </c>
      <c r="BA35" s="9">
        <v>18.600000000000001</v>
      </c>
      <c r="BB35" s="9">
        <v>58.9</v>
      </c>
      <c r="BC35" s="9">
        <f t="shared" ref="BC35:BC59" si="20">AZ35-BB35</f>
        <v>-37.9</v>
      </c>
      <c r="BD35" s="28">
        <f t="shared" si="11"/>
        <v>30.3</v>
      </c>
      <c r="BE35" s="33"/>
      <c r="BG35" s="9">
        <v>33.799999999999997</v>
      </c>
      <c r="BH35" s="9">
        <v>35.700000000000003</v>
      </c>
      <c r="BI35" s="9">
        <v>29.4</v>
      </c>
      <c r="BJ35" s="9">
        <f t="shared" ref="BJ35:BJ59" si="21">BG35-BI35</f>
        <v>4.3999999999999986</v>
      </c>
      <c r="BK35" s="28">
        <f t="shared" ref="BK35:BK59" si="22">BG35+(0.5*BH35)</f>
        <v>51.65</v>
      </c>
      <c r="BL35" s="33"/>
      <c r="BM35" s="9">
        <v>27.4</v>
      </c>
      <c r="BN35" s="9">
        <v>39.1</v>
      </c>
      <c r="BO35" s="9">
        <v>32.4</v>
      </c>
      <c r="BP35" s="9">
        <f t="shared" ref="BP35:BP59" si="23">BM35-BO35</f>
        <v>-5</v>
      </c>
      <c r="BQ35" s="28">
        <f t="shared" ref="BQ35:BQ59" si="24">BM35+(0.5*BN35)</f>
        <v>46.95</v>
      </c>
      <c r="BR35" s="33"/>
      <c r="BS35" s="9">
        <v>31.5</v>
      </c>
      <c r="BT35" s="9">
        <v>36.700000000000003</v>
      </c>
      <c r="BU35" s="9">
        <v>29.9</v>
      </c>
      <c r="BV35" s="9">
        <f t="shared" ref="BV35:BV59" si="25">BS35-BU35</f>
        <v>1.6000000000000014</v>
      </c>
      <c r="BW35" s="28">
        <f t="shared" ref="BW35:BW59" si="26">BS35+(0.5*BT35)</f>
        <v>49.85</v>
      </c>
      <c r="BX35" s="33"/>
    </row>
    <row r="36" spans="1:76" x14ac:dyDescent="0.2">
      <c r="A36" s="8" t="s">
        <v>30</v>
      </c>
      <c r="B36" s="9">
        <v>21.3</v>
      </c>
      <c r="C36" s="9">
        <v>31.4</v>
      </c>
      <c r="D36" s="9">
        <v>47.3</v>
      </c>
      <c r="E36" s="9">
        <f t="shared" si="12"/>
        <v>-25.999999999999996</v>
      </c>
      <c r="F36" s="28">
        <f t="shared" si="5"/>
        <v>37</v>
      </c>
      <c r="G36" s="33"/>
      <c r="H36" s="9">
        <v>31.8</v>
      </c>
      <c r="I36" s="9">
        <v>24.6</v>
      </c>
      <c r="J36" s="9">
        <v>43.6</v>
      </c>
      <c r="K36" s="9">
        <f t="shared" si="13"/>
        <v>-11.8</v>
      </c>
      <c r="L36" s="28">
        <f t="shared" si="6"/>
        <v>44.1</v>
      </c>
      <c r="M36" s="33"/>
      <c r="N36" s="9">
        <v>24.7</v>
      </c>
      <c r="O36" s="9">
        <v>28.9</v>
      </c>
      <c r="P36" s="9">
        <v>45.9</v>
      </c>
      <c r="Q36" s="9">
        <f t="shared" si="14"/>
        <v>-21.2</v>
      </c>
      <c r="R36" s="28">
        <f t="shared" si="1"/>
        <v>39.15</v>
      </c>
      <c r="S36" s="33">
        <v>538</v>
      </c>
      <c r="U36" s="9">
        <v>28.9</v>
      </c>
      <c r="V36" s="9">
        <v>49.4</v>
      </c>
      <c r="W36" s="9">
        <v>20.8</v>
      </c>
      <c r="X36" s="9">
        <f t="shared" si="15"/>
        <v>8.0999999999999979</v>
      </c>
      <c r="Y36" s="28">
        <f t="shared" si="7"/>
        <v>53.599999999999994</v>
      </c>
      <c r="Z36" s="33"/>
      <c r="AA36" s="9">
        <v>32.799999999999997</v>
      </c>
      <c r="AB36" s="9">
        <v>37.200000000000003</v>
      </c>
      <c r="AC36" s="9">
        <v>29.4</v>
      </c>
      <c r="AD36" s="9">
        <f t="shared" si="16"/>
        <v>3.3999999999999986</v>
      </c>
      <c r="AE36" s="28">
        <f t="shared" si="8"/>
        <v>51.4</v>
      </c>
      <c r="AF36" s="33">
        <v>538</v>
      </c>
      <c r="AG36" s="9">
        <v>29.9</v>
      </c>
      <c r="AH36" s="9">
        <v>45.3</v>
      </c>
      <c r="AI36" s="9">
        <v>23.6</v>
      </c>
      <c r="AJ36" s="9">
        <f t="shared" si="17"/>
        <v>6.2999999999999972</v>
      </c>
      <c r="AK36" s="28">
        <f t="shared" si="3"/>
        <v>52.55</v>
      </c>
      <c r="AL36" s="33"/>
      <c r="AN36" s="9">
        <v>19.899999999999999</v>
      </c>
      <c r="AO36" s="9">
        <v>20.8</v>
      </c>
      <c r="AP36" s="9">
        <v>59.3</v>
      </c>
      <c r="AQ36" s="9">
        <f t="shared" si="18"/>
        <v>-39.4</v>
      </c>
      <c r="AR36" s="28">
        <f t="shared" si="9"/>
        <v>30.299999999999997</v>
      </c>
      <c r="AS36" s="33"/>
      <c r="AT36" s="9">
        <v>22.9</v>
      </c>
      <c r="AU36" s="9">
        <v>22.9</v>
      </c>
      <c r="AV36" s="9">
        <v>54.2</v>
      </c>
      <c r="AW36" s="9">
        <f t="shared" si="19"/>
        <v>-31.300000000000004</v>
      </c>
      <c r="AX36" s="28">
        <f t="shared" si="10"/>
        <v>34.349999999999994</v>
      </c>
      <c r="AY36" s="33"/>
      <c r="AZ36" s="9">
        <v>20.9</v>
      </c>
      <c r="BA36" s="9">
        <v>21.4</v>
      </c>
      <c r="BB36" s="9">
        <v>57.3</v>
      </c>
      <c r="BC36" s="9">
        <f t="shared" si="20"/>
        <v>-36.4</v>
      </c>
      <c r="BD36" s="28">
        <f t="shared" si="11"/>
        <v>31.599999999999998</v>
      </c>
      <c r="BE36" s="33"/>
      <c r="BG36" s="9">
        <v>34.6</v>
      </c>
      <c r="BH36" s="9">
        <v>39.9</v>
      </c>
      <c r="BI36" s="9">
        <v>24.2</v>
      </c>
      <c r="BJ36" s="9">
        <f t="shared" si="21"/>
        <v>10.400000000000002</v>
      </c>
      <c r="BK36" s="28">
        <f t="shared" si="22"/>
        <v>54.55</v>
      </c>
      <c r="BL36" s="33"/>
      <c r="BM36" s="9">
        <v>36.299999999999997</v>
      </c>
      <c r="BN36" s="9">
        <v>40.799999999999997</v>
      </c>
      <c r="BO36" s="9">
        <v>22.9</v>
      </c>
      <c r="BP36" s="9">
        <f t="shared" si="23"/>
        <v>13.399999999999999</v>
      </c>
      <c r="BQ36" s="28">
        <f t="shared" si="24"/>
        <v>56.699999999999996</v>
      </c>
      <c r="BR36" s="33"/>
      <c r="BS36" s="9">
        <v>35</v>
      </c>
      <c r="BT36" s="9">
        <v>40</v>
      </c>
      <c r="BU36" s="9">
        <v>23.5</v>
      </c>
      <c r="BV36" s="9">
        <f t="shared" si="25"/>
        <v>11.5</v>
      </c>
      <c r="BW36" s="28">
        <f t="shared" si="26"/>
        <v>55</v>
      </c>
      <c r="BX36" s="33"/>
    </row>
    <row r="37" spans="1:76" x14ac:dyDescent="0.2">
      <c r="A37" s="8" t="s">
        <v>31</v>
      </c>
      <c r="B37" s="9">
        <v>19</v>
      </c>
      <c r="C37" s="9">
        <v>34.799999999999997</v>
      </c>
      <c r="D37" s="9">
        <v>46.2</v>
      </c>
      <c r="E37" s="9">
        <f t="shared" si="12"/>
        <v>-27.200000000000003</v>
      </c>
      <c r="F37" s="28">
        <f t="shared" si="5"/>
        <v>36.4</v>
      </c>
      <c r="G37" s="33"/>
      <c r="H37" s="9">
        <v>25.3</v>
      </c>
      <c r="I37" s="9">
        <v>29.4</v>
      </c>
      <c r="J37" s="9">
        <v>45.3</v>
      </c>
      <c r="K37" s="9">
        <f t="shared" si="13"/>
        <v>-19.999999999999996</v>
      </c>
      <c r="L37" s="28">
        <f t="shared" si="6"/>
        <v>40</v>
      </c>
      <c r="M37" s="33"/>
      <c r="N37" s="9">
        <v>20.9</v>
      </c>
      <c r="O37" s="9">
        <v>33</v>
      </c>
      <c r="P37" s="9">
        <v>46.1</v>
      </c>
      <c r="Q37" s="9">
        <f t="shared" si="14"/>
        <v>-25.200000000000003</v>
      </c>
      <c r="R37" s="28">
        <f t="shared" si="1"/>
        <v>37.4</v>
      </c>
      <c r="S37" s="33">
        <v>526</v>
      </c>
      <c r="U37" s="9">
        <v>28</v>
      </c>
      <c r="V37" s="9">
        <v>52.1</v>
      </c>
      <c r="W37" s="9">
        <v>18.100000000000001</v>
      </c>
      <c r="X37" s="9">
        <f t="shared" si="15"/>
        <v>9.8999999999999986</v>
      </c>
      <c r="Y37" s="28">
        <f t="shared" si="7"/>
        <v>54.05</v>
      </c>
      <c r="Z37" s="33"/>
      <c r="AA37" s="9">
        <v>27.1</v>
      </c>
      <c r="AB37" s="9">
        <v>40</v>
      </c>
      <c r="AC37" s="9">
        <v>31.8</v>
      </c>
      <c r="AD37" s="9">
        <f t="shared" si="16"/>
        <v>-4.6999999999999993</v>
      </c>
      <c r="AE37" s="28">
        <f t="shared" si="8"/>
        <v>47.1</v>
      </c>
      <c r="AF37" s="33">
        <v>526</v>
      </c>
      <c r="AG37" s="9">
        <v>28.2</v>
      </c>
      <c r="AH37" s="9">
        <v>47.9</v>
      </c>
      <c r="AI37" s="9">
        <v>22.5</v>
      </c>
      <c r="AJ37" s="9">
        <f t="shared" si="17"/>
        <v>5.6999999999999993</v>
      </c>
      <c r="AK37" s="28">
        <f t="shared" si="3"/>
        <v>52.15</v>
      </c>
      <c r="AL37" s="33"/>
      <c r="AN37" s="9">
        <v>26.3</v>
      </c>
      <c r="AO37" s="9">
        <v>25.5</v>
      </c>
      <c r="AP37" s="9">
        <v>48.2</v>
      </c>
      <c r="AQ37" s="9">
        <f t="shared" si="18"/>
        <v>-21.900000000000002</v>
      </c>
      <c r="AR37" s="28">
        <f t="shared" si="9"/>
        <v>39.049999999999997</v>
      </c>
      <c r="AS37" s="33"/>
      <c r="AT37" s="9">
        <v>28.8</v>
      </c>
      <c r="AU37" s="9">
        <v>14.7</v>
      </c>
      <c r="AV37" s="9">
        <v>56.5</v>
      </c>
      <c r="AW37" s="9">
        <f t="shared" si="19"/>
        <v>-27.7</v>
      </c>
      <c r="AX37" s="28">
        <f t="shared" si="10"/>
        <v>36.15</v>
      </c>
      <c r="AY37" s="33"/>
      <c r="AZ37" s="9">
        <v>27.6</v>
      </c>
      <c r="BA37" s="9">
        <v>21.9</v>
      </c>
      <c r="BB37" s="9">
        <v>50.6</v>
      </c>
      <c r="BC37" s="9">
        <f t="shared" si="20"/>
        <v>-23</v>
      </c>
      <c r="BD37" s="28">
        <f t="shared" si="11"/>
        <v>38.549999999999997</v>
      </c>
      <c r="BE37" s="33"/>
      <c r="BG37" s="9">
        <v>33.299999999999997</v>
      </c>
      <c r="BH37" s="9">
        <v>37.299999999999997</v>
      </c>
      <c r="BI37" s="9">
        <v>29.1</v>
      </c>
      <c r="BJ37" s="9">
        <f t="shared" si="21"/>
        <v>4.1999999999999957</v>
      </c>
      <c r="BK37" s="28">
        <f t="shared" si="22"/>
        <v>51.949999999999996</v>
      </c>
      <c r="BL37" s="33"/>
      <c r="BM37" s="9">
        <v>31.2</v>
      </c>
      <c r="BN37" s="9">
        <v>40</v>
      </c>
      <c r="BO37" s="9">
        <v>28.2</v>
      </c>
      <c r="BP37" s="9">
        <f t="shared" si="23"/>
        <v>3</v>
      </c>
      <c r="BQ37" s="28">
        <f t="shared" si="24"/>
        <v>51.2</v>
      </c>
      <c r="BR37" s="33"/>
      <c r="BS37" s="9">
        <v>32.6</v>
      </c>
      <c r="BT37" s="9">
        <v>38.4</v>
      </c>
      <c r="BU37" s="9">
        <v>28.6</v>
      </c>
      <c r="BV37" s="9">
        <f t="shared" si="25"/>
        <v>4</v>
      </c>
      <c r="BW37" s="28">
        <f t="shared" si="26"/>
        <v>51.8</v>
      </c>
      <c r="BX37" s="33"/>
    </row>
    <row r="38" spans="1:76" x14ac:dyDescent="0.2">
      <c r="A38" s="8" t="s">
        <v>32</v>
      </c>
      <c r="B38" s="9">
        <v>23</v>
      </c>
      <c r="C38" s="9">
        <v>39.200000000000003</v>
      </c>
      <c r="D38" s="9">
        <v>37.799999999999997</v>
      </c>
      <c r="E38" s="9">
        <f t="shared" si="12"/>
        <v>-14.799999999999997</v>
      </c>
      <c r="F38" s="28">
        <f t="shared" si="5"/>
        <v>42.6</v>
      </c>
      <c r="G38" s="33"/>
      <c r="H38" s="9">
        <v>28.8</v>
      </c>
      <c r="I38" s="9">
        <v>25.5</v>
      </c>
      <c r="J38" s="9">
        <v>45.1</v>
      </c>
      <c r="K38" s="9">
        <f t="shared" si="13"/>
        <v>-16.3</v>
      </c>
      <c r="L38" s="28">
        <f t="shared" si="6"/>
        <v>41.55</v>
      </c>
      <c r="M38" s="33"/>
      <c r="N38" s="9">
        <v>25</v>
      </c>
      <c r="O38" s="9">
        <v>34.700000000000003</v>
      </c>
      <c r="P38" s="9">
        <v>40.200000000000003</v>
      </c>
      <c r="Q38" s="9">
        <f t="shared" si="14"/>
        <v>-15.200000000000003</v>
      </c>
      <c r="R38" s="28">
        <f t="shared" si="1"/>
        <v>42.35</v>
      </c>
      <c r="S38" s="33">
        <v>550</v>
      </c>
      <c r="U38" s="9">
        <v>30.4</v>
      </c>
      <c r="V38" s="9">
        <v>54.5</v>
      </c>
      <c r="W38" s="9">
        <v>14.8</v>
      </c>
      <c r="X38" s="9">
        <f t="shared" si="15"/>
        <v>15.599999999999998</v>
      </c>
      <c r="Y38" s="28">
        <f t="shared" si="7"/>
        <v>57.65</v>
      </c>
      <c r="Z38" s="33"/>
      <c r="AA38" s="9">
        <v>31.9</v>
      </c>
      <c r="AB38" s="9">
        <v>44.9</v>
      </c>
      <c r="AC38" s="9">
        <v>22.7</v>
      </c>
      <c r="AD38" s="9">
        <f t="shared" si="16"/>
        <v>9.1999999999999993</v>
      </c>
      <c r="AE38" s="28">
        <f t="shared" si="8"/>
        <v>54.349999999999994</v>
      </c>
      <c r="AF38" s="33">
        <v>550</v>
      </c>
      <c r="AG38" s="9">
        <v>30.9</v>
      </c>
      <c r="AH38" s="9">
        <v>51.2</v>
      </c>
      <c r="AI38" s="9">
        <v>17.5</v>
      </c>
      <c r="AJ38" s="9">
        <f t="shared" si="17"/>
        <v>13.399999999999999</v>
      </c>
      <c r="AK38" s="28">
        <f t="shared" si="3"/>
        <v>56.5</v>
      </c>
      <c r="AL38" s="33"/>
      <c r="AN38" s="9">
        <v>34.200000000000003</v>
      </c>
      <c r="AO38" s="9">
        <v>24.6</v>
      </c>
      <c r="AP38" s="9">
        <v>41</v>
      </c>
      <c r="AQ38" s="9">
        <f t="shared" si="18"/>
        <v>-6.7999999999999972</v>
      </c>
      <c r="AR38" s="28">
        <f t="shared" si="9"/>
        <v>46.5</v>
      </c>
      <c r="AS38" s="33"/>
      <c r="AT38" s="9">
        <v>31</v>
      </c>
      <c r="AU38" s="9">
        <v>17.399999999999999</v>
      </c>
      <c r="AV38" s="9">
        <v>51.1</v>
      </c>
      <c r="AW38" s="9">
        <f t="shared" si="19"/>
        <v>-20.100000000000001</v>
      </c>
      <c r="AX38" s="28">
        <f t="shared" si="10"/>
        <v>39.700000000000003</v>
      </c>
      <c r="AY38" s="33"/>
      <c r="AZ38" s="9">
        <v>33.1</v>
      </c>
      <c r="BA38" s="9">
        <v>22.2</v>
      </c>
      <c r="BB38" s="9">
        <v>44.4</v>
      </c>
      <c r="BC38" s="9">
        <f t="shared" si="20"/>
        <v>-11.299999999999997</v>
      </c>
      <c r="BD38" s="28">
        <f t="shared" si="11"/>
        <v>44.2</v>
      </c>
      <c r="BE38" s="33"/>
      <c r="BG38" s="9">
        <v>42.2</v>
      </c>
      <c r="BH38" s="9">
        <v>38.9</v>
      </c>
      <c r="BI38" s="9">
        <v>18.600000000000001</v>
      </c>
      <c r="BJ38" s="9">
        <f t="shared" si="21"/>
        <v>23.6</v>
      </c>
      <c r="BK38" s="28">
        <f t="shared" si="22"/>
        <v>61.650000000000006</v>
      </c>
      <c r="BL38" s="33"/>
      <c r="BM38" s="9">
        <v>38.6</v>
      </c>
      <c r="BN38" s="9">
        <v>35.299999999999997</v>
      </c>
      <c r="BO38" s="9">
        <v>25.5</v>
      </c>
      <c r="BP38" s="9">
        <f t="shared" si="23"/>
        <v>13.100000000000001</v>
      </c>
      <c r="BQ38" s="28">
        <f t="shared" si="24"/>
        <v>56.25</v>
      </c>
      <c r="BR38" s="33"/>
      <c r="BS38" s="9">
        <v>41</v>
      </c>
      <c r="BT38" s="9">
        <v>37.700000000000003</v>
      </c>
      <c r="BU38" s="9">
        <v>20.9</v>
      </c>
      <c r="BV38" s="9">
        <f t="shared" si="25"/>
        <v>20.100000000000001</v>
      </c>
      <c r="BW38" s="28">
        <f t="shared" si="26"/>
        <v>59.85</v>
      </c>
      <c r="BX38" s="33"/>
    </row>
    <row r="39" spans="1:76" x14ac:dyDescent="0.2">
      <c r="A39" s="8" t="s">
        <v>33</v>
      </c>
      <c r="B39" s="9">
        <v>26.9</v>
      </c>
      <c r="C39" s="9">
        <v>38.200000000000003</v>
      </c>
      <c r="D39" s="9">
        <v>33.799999999999997</v>
      </c>
      <c r="E39" s="9">
        <f t="shared" si="12"/>
        <v>-6.8999999999999986</v>
      </c>
      <c r="F39" s="28">
        <f t="shared" si="5"/>
        <v>46</v>
      </c>
      <c r="G39" s="33"/>
      <c r="H39" s="9">
        <v>30.5</v>
      </c>
      <c r="I39" s="9">
        <v>30.5</v>
      </c>
      <c r="J39" s="9">
        <v>39</v>
      </c>
      <c r="K39" s="9">
        <f t="shared" si="13"/>
        <v>-8.5</v>
      </c>
      <c r="L39" s="28">
        <f t="shared" si="6"/>
        <v>45.75</v>
      </c>
      <c r="M39" s="33"/>
      <c r="N39" s="9">
        <v>28</v>
      </c>
      <c r="O39" s="9">
        <v>35.700000000000003</v>
      </c>
      <c r="P39" s="9">
        <v>35.5</v>
      </c>
      <c r="Q39" s="9">
        <f t="shared" si="14"/>
        <v>-7.5</v>
      </c>
      <c r="R39" s="28">
        <f t="shared" si="1"/>
        <v>45.85</v>
      </c>
      <c r="S39" s="33">
        <v>501</v>
      </c>
      <c r="U39" s="9">
        <v>32.9</v>
      </c>
      <c r="V39" s="9">
        <v>48.8</v>
      </c>
      <c r="W39" s="9">
        <v>15</v>
      </c>
      <c r="X39" s="9">
        <f t="shared" si="15"/>
        <v>17.899999999999999</v>
      </c>
      <c r="Y39" s="28">
        <f t="shared" si="7"/>
        <v>57.3</v>
      </c>
      <c r="Z39" s="33"/>
      <c r="AA39" s="9">
        <v>30.3</v>
      </c>
      <c r="AB39" s="9">
        <v>47.7</v>
      </c>
      <c r="AC39" s="9">
        <v>21.9</v>
      </c>
      <c r="AD39" s="9">
        <f t="shared" si="16"/>
        <v>8.4000000000000021</v>
      </c>
      <c r="AE39" s="28">
        <f t="shared" si="8"/>
        <v>54.150000000000006</v>
      </c>
      <c r="AF39" s="33">
        <v>501</v>
      </c>
      <c r="AG39" s="9">
        <v>32.200000000000003</v>
      </c>
      <c r="AH39" s="9">
        <v>48.5</v>
      </c>
      <c r="AI39" s="9">
        <v>17</v>
      </c>
      <c r="AJ39" s="9">
        <f t="shared" si="17"/>
        <v>15.200000000000003</v>
      </c>
      <c r="AK39" s="28">
        <f t="shared" si="3"/>
        <v>56.45</v>
      </c>
      <c r="AL39" s="33"/>
      <c r="AN39" s="9">
        <v>32.4</v>
      </c>
      <c r="AO39" s="9">
        <v>29.2</v>
      </c>
      <c r="AP39" s="9">
        <v>37.299999999999997</v>
      </c>
      <c r="AQ39" s="9">
        <f t="shared" si="18"/>
        <v>-4.8999999999999986</v>
      </c>
      <c r="AR39" s="28">
        <f t="shared" si="9"/>
        <v>47</v>
      </c>
      <c r="AS39" s="33"/>
      <c r="AT39" s="9">
        <v>27.9</v>
      </c>
      <c r="AU39" s="9">
        <v>25.3</v>
      </c>
      <c r="AV39" s="9">
        <v>46.8</v>
      </c>
      <c r="AW39" s="9">
        <f t="shared" si="19"/>
        <v>-18.899999999999999</v>
      </c>
      <c r="AX39" s="28">
        <f t="shared" si="10"/>
        <v>40.549999999999997</v>
      </c>
      <c r="AY39" s="33"/>
      <c r="AZ39" s="9">
        <v>31</v>
      </c>
      <c r="BA39" s="9">
        <v>28</v>
      </c>
      <c r="BB39" s="9">
        <v>40.200000000000003</v>
      </c>
      <c r="BC39" s="9">
        <f t="shared" si="20"/>
        <v>-9.2000000000000028</v>
      </c>
      <c r="BD39" s="28">
        <f t="shared" si="11"/>
        <v>45</v>
      </c>
      <c r="BE39" s="33"/>
      <c r="BG39" s="9">
        <v>39.299999999999997</v>
      </c>
      <c r="BH39" s="9">
        <v>37.6</v>
      </c>
      <c r="BI39" s="9">
        <v>21.1</v>
      </c>
      <c r="BJ39" s="9">
        <f t="shared" si="21"/>
        <v>18.199999999999996</v>
      </c>
      <c r="BK39" s="28">
        <f t="shared" si="22"/>
        <v>58.099999999999994</v>
      </c>
      <c r="BL39" s="33"/>
      <c r="BM39" s="9">
        <v>38.700000000000003</v>
      </c>
      <c r="BN39" s="9">
        <v>35.5</v>
      </c>
      <c r="BO39" s="9">
        <v>25.2</v>
      </c>
      <c r="BP39" s="9">
        <f t="shared" si="23"/>
        <v>13.500000000000004</v>
      </c>
      <c r="BQ39" s="28">
        <f t="shared" si="24"/>
        <v>56.45</v>
      </c>
      <c r="BR39" s="33"/>
      <c r="BS39" s="9">
        <v>39.1</v>
      </c>
      <c r="BT39" s="9">
        <v>36.9</v>
      </c>
      <c r="BU39" s="9">
        <v>22.4</v>
      </c>
      <c r="BV39" s="9">
        <f t="shared" si="25"/>
        <v>16.700000000000003</v>
      </c>
      <c r="BW39" s="28">
        <f t="shared" si="26"/>
        <v>57.55</v>
      </c>
      <c r="BX39" s="33"/>
    </row>
    <row r="40" spans="1:76" x14ac:dyDescent="0.2">
      <c r="A40" s="8" t="s">
        <v>34</v>
      </c>
      <c r="B40" s="9">
        <v>28.2</v>
      </c>
      <c r="C40" s="9">
        <v>35</v>
      </c>
      <c r="D40" s="9">
        <v>36.5</v>
      </c>
      <c r="E40" s="9">
        <f t="shared" si="12"/>
        <v>-8.3000000000000007</v>
      </c>
      <c r="F40" s="28">
        <f t="shared" si="5"/>
        <v>45.7</v>
      </c>
      <c r="G40" s="33"/>
      <c r="H40" s="9">
        <v>34.6</v>
      </c>
      <c r="I40" s="9">
        <v>30.8</v>
      </c>
      <c r="J40" s="9">
        <v>34</v>
      </c>
      <c r="K40" s="9">
        <f t="shared" si="13"/>
        <v>0.60000000000000142</v>
      </c>
      <c r="L40" s="28">
        <f t="shared" si="6"/>
        <v>50</v>
      </c>
      <c r="M40" s="33"/>
      <c r="N40" s="9">
        <v>30.1</v>
      </c>
      <c r="O40" s="9">
        <v>33.799999999999997</v>
      </c>
      <c r="P40" s="9">
        <v>35.6</v>
      </c>
      <c r="Q40" s="9">
        <f t="shared" si="14"/>
        <v>-5.5</v>
      </c>
      <c r="R40" s="28">
        <f t="shared" si="1"/>
        <v>47</v>
      </c>
      <c r="S40" s="33">
        <v>506</v>
      </c>
      <c r="U40" s="9">
        <v>29.9</v>
      </c>
      <c r="V40" s="9">
        <v>57</v>
      </c>
      <c r="W40" s="9">
        <v>12.5</v>
      </c>
      <c r="X40" s="9">
        <f t="shared" si="15"/>
        <v>17.399999999999999</v>
      </c>
      <c r="Y40" s="28">
        <f t="shared" si="7"/>
        <v>58.4</v>
      </c>
      <c r="Z40" s="33"/>
      <c r="AA40" s="9">
        <v>40</v>
      </c>
      <c r="AB40" s="9">
        <v>43.2</v>
      </c>
      <c r="AC40" s="9">
        <v>16.100000000000001</v>
      </c>
      <c r="AD40" s="9">
        <f t="shared" si="16"/>
        <v>23.9</v>
      </c>
      <c r="AE40" s="28">
        <f t="shared" si="8"/>
        <v>61.6</v>
      </c>
      <c r="AF40" s="33">
        <v>506</v>
      </c>
      <c r="AG40" s="9">
        <v>32.9</v>
      </c>
      <c r="AH40" s="9">
        <v>52.8</v>
      </c>
      <c r="AI40" s="9">
        <v>13.7</v>
      </c>
      <c r="AJ40" s="9">
        <f t="shared" si="17"/>
        <v>19.2</v>
      </c>
      <c r="AK40" s="28">
        <f t="shared" si="3"/>
        <v>59.3</v>
      </c>
      <c r="AL40" s="33"/>
      <c r="AN40" s="9">
        <v>28.8</v>
      </c>
      <c r="AO40" s="9">
        <v>30.5</v>
      </c>
      <c r="AP40" s="9">
        <v>38.5</v>
      </c>
      <c r="AQ40" s="9">
        <f t="shared" si="18"/>
        <v>-9.6999999999999993</v>
      </c>
      <c r="AR40" s="28">
        <f t="shared" si="9"/>
        <v>44.05</v>
      </c>
      <c r="AS40" s="33"/>
      <c r="AT40" s="9">
        <v>39.4</v>
      </c>
      <c r="AU40" s="9">
        <v>26.5</v>
      </c>
      <c r="AV40" s="9">
        <v>33.5</v>
      </c>
      <c r="AW40" s="9">
        <f t="shared" si="19"/>
        <v>5.8999999999999986</v>
      </c>
      <c r="AX40" s="28">
        <f t="shared" si="10"/>
        <v>52.65</v>
      </c>
      <c r="AY40" s="33"/>
      <c r="AZ40" s="9">
        <v>32</v>
      </c>
      <c r="BA40" s="9">
        <v>29.4</v>
      </c>
      <c r="BB40" s="9">
        <v>36.9</v>
      </c>
      <c r="BC40" s="9">
        <f t="shared" si="20"/>
        <v>-4.8999999999999986</v>
      </c>
      <c r="BD40" s="28">
        <f t="shared" si="11"/>
        <v>46.7</v>
      </c>
      <c r="BE40" s="33"/>
      <c r="BG40" s="9">
        <v>27.4</v>
      </c>
      <c r="BH40" s="9">
        <v>51.9</v>
      </c>
      <c r="BI40" s="9">
        <v>18.5</v>
      </c>
      <c r="BJ40" s="9">
        <f t="shared" si="21"/>
        <v>8.8999999999999986</v>
      </c>
      <c r="BK40" s="28">
        <f t="shared" si="22"/>
        <v>53.349999999999994</v>
      </c>
      <c r="BL40" s="33"/>
      <c r="BM40" s="9">
        <v>45.8</v>
      </c>
      <c r="BN40" s="9">
        <v>38.700000000000003</v>
      </c>
      <c r="BO40" s="9">
        <v>14.8</v>
      </c>
      <c r="BP40" s="9">
        <f t="shared" si="23"/>
        <v>30.999999999999996</v>
      </c>
      <c r="BQ40" s="28">
        <f t="shared" si="24"/>
        <v>65.150000000000006</v>
      </c>
      <c r="BR40" s="33"/>
      <c r="BS40" s="9">
        <v>33.1</v>
      </c>
      <c r="BT40" s="9">
        <v>47.8</v>
      </c>
      <c r="BU40" s="9">
        <v>17.3</v>
      </c>
      <c r="BV40" s="9">
        <f t="shared" si="25"/>
        <v>15.8</v>
      </c>
      <c r="BW40" s="28">
        <f t="shared" si="26"/>
        <v>57</v>
      </c>
      <c r="BX40" s="33"/>
    </row>
    <row r="41" spans="1:76" x14ac:dyDescent="0.2">
      <c r="A41" s="8" t="s">
        <v>35</v>
      </c>
      <c r="B41" s="9">
        <v>32.9</v>
      </c>
      <c r="C41" s="9">
        <v>38.200000000000003</v>
      </c>
      <c r="D41" s="9">
        <v>28.9</v>
      </c>
      <c r="E41" s="9">
        <f t="shared" si="12"/>
        <v>4</v>
      </c>
      <c r="F41" s="28">
        <f t="shared" si="5"/>
        <v>52</v>
      </c>
      <c r="G41" s="33"/>
      <c r="H41" s="9">
        <v>42.7</v>
      </c>
      <c r="I41" s="9">
        <v>25.5</v>
      </c>
      <c r="J41" s="9">
        <v>31.8</v>
      </c>
      <c r="K41" s="9">
        <f t="shared" si="13"/>
        <v>10.900000000000002</v>
      </c>
      <c r="L41" s="28">
        <f t="shared" si="6"/>
        <v>55.45</v>
      </c>
      <c r="M41" s="33"/>
      <c r="N41" s="9">
        <v>35.700000000000003</v>
      </c>
      <c r="O41" s="9">
        <v>34.299999999999997</v>
      </c>
      <c r="P41" s="9">
        <v>29.9</v>
      </c>
      <c r="Q41" s="9">
        <f t="shared" si="14"/>
        <v>5.8000000000000043</v>
      </c>
      <c r="R41" s="28">
        <f t="shared" si="1"/>
        <v>52.85</v>
      </c>
      <c r="S41" s="33">
        <v>513</v>
      </c>
      <c r="U41" s="9">
        <v>44.9</v>
      </c>
      <c r="V41" s="9">
        <v>42.7</v>
      </c>
      <c r="W41" s="9">
        <v>12.4</v>
      </c>
      <c r="X41" s="9">
        <f t="shared" si="15"/>
        <v>32.5</v>
      </c>
      <c r="Y41" s="28">
        <f t="shared" si="7"/>
        <v>66.25</v>
      </c>
      <c r="Z41" s="33"/>
      <c r="AA41" s="9">
        <v>37.6</v>
      </c>
      <c r="AB41" s="9">
        <v>45.2</v>
      </c>
      <c r="AC41" s="9">
        <v>17.2</v>
      </c>
      <c r="AD41" s="9">
        <f t="shared" si="16"/>
        <v>20.400000000000002</v>
      </c>
      <c r="AE41" s="28">
        <f t="shared" si="8"/>
        <v>60.2</v>
      </c>
      <c r="AF41" s="33">
        <v>513</v>
      </c>
      <c r="AG41" s="9">
        <v>42.6</v>
      </c>
      <c r="AH41" s="9">
        <v>43.5</v>
      </c>
      <c r="AI41" s="9">
        <v>13.8</v>
      </c>
      <c r="AJ41" s="9">
        <f t="shared" si="17"/>
        <v>28.8</v>
      </c>
      <c r="AK41" s="28">
        <f t="shared" si="3"/>
        <v>64.349999999999994</v>
      </c>
      <c r="AL41" s="33"/>
      <c r="AN41" s="9">
        <v>38.200000000000003</v>
      </c>
      <c r="AO41" s="9">
        <v>32.6</v>
      </c>
      <c r="AP41" s="9">
        <v>29.2</v>
      </c>
      <c r="AQ41" s="9">
        <f t="shared" si="18"/>
        <v>9.0000000000000036</v>
      </c>
      <c r="AR41" s="28">
        <f t="shared" si="9"/>
        <v>54.5</v>
      </c>
      <c r="AS41" s="33"/>
      <c r="AT41" s="9">
        <v>49</v>
      </c>
      <c r="AU41" s="9">
        <v>29.9</v>
      </c>
      <c r="AV41" s="9">
        <v>21</v>
      </c>
      <c r="AW41" s="9">
        <f t="shared" si="19"/>
        <v>28</v>
      </c>
      <c r="AX41" s="28">
        <f t="shared" si="10"/>
        <v>63.95</v>
      </c>
      <c r="AY41" s="33"/>
      <c r="AZ41" s="9">
        <v>41.5</v>
      </c>
      <c r="BA41" s="9">
        <v>31.8</v>
      </c>
      <c r="BB41" s="9">
        <v>26.7</v>
      </c>
      <c r="BC41" s="9">
        <f t="shared" si="20"/>
        <v>14.8</v>
      </c>
      <c r="BD41" s="28">
        <f t="shared" si="11"/>
        <v>57.4</v>
      </c>
      <c r="BE41" s="33"/>
      <c r="BG41" s="9">
        <v>44.1</v>
      </c>
      <c r="BH41" s="9">
        <v>40.4</v>
      </c>
      <c r="BI41" s="9">
        <v>15.4</v>
      </c>
      <c r="BJ41" s="9">
        <f t="shared" si="21"/>
        <v>28.700000000000003</v>
      </c>
      <c r="BK41" s="28">
        <f t="shared" si="22"/>
        <v>64.3</v>
      </c>
      <c r="BL41" s="33"/>
      <c r="BM41" s="9">
        <v>45.2</v>
      </c>
      <c r="BN41" s="9">
        <v>40.1</v>
      </c>
      <c r="BO41" s="9">
        <v>14.6</v>
      </c>
      <c r="BP41" s="9">
        <f t="shared" si="23"/>
        <v>30.6</v>
      </c>
      <c r="BQ41" s="28">
        <f t="shared" si="24"/>
        <v>65.25</v>
      </c>
      <c r="BR41" s="33"/>
      <c r="BS41" s="9">
        <v>44.4</v>
      </c>
      <c r="BT41" s="9">
        <v>40.4</v>
      </c>
      <c r="BU41" s="9">
        <v>15.2</v>
      </c>
      <c r="BV41" s="9">
        <f t="shared" si="25"/>
        <v>29.2</v>
      </c>
      <c r="BW41" s="28">
        <f t="shared" si="26"/>
        <v>64.599999999999994</v>
      </c>
      <c r="BX41" s="33"/>
    </row>
    <row r="42" spans="1:76" x14ac:dyDescent="0.2">
      <c r="A42" s="8" t="s">
        <v>36</v>
      </c>
      <c r="B42" s="9">
        <v>28.9</v>
      </c>
      <c r="C42" s="9">
        <v>36</v>
      </c>
      <c r="D42" s="9">
        <v>34.799999999999997</v>
      </c>
      <c r="E42" s="9">
        <f t="shared" si="12"/>
        <v>-5.8999999999999986</v>
      </c>
      <c r="F42" s="28">
        <f t="shared" si="5"/>
        <v>46.9</v>
      </c>
      <c r="G42" s="33"/>
      <c r="H42" s="9">
        <v>53.2</v>
      </c>
      <c r="I42" s="9">
        <v>23.7</v>
      </c>
      <c r="J42" s="9">
        <v>22.4</v>
      </c>
      <c r="K42" s="9">
        <f t="shared" si="13"/>
        <v>30.800000000000004</v>
      </c>
      <c r="L42" s="28">
        <f t="shared" si="6"/>
        <v>65.05</v>
      </c>
      <c r="M42" s="33"/>
      <c r="N42" s="9">
        <v>36.299999999999997</v>
      </c>
      <c r="O42" s="9">
        <v>32.200000000000003</v>
      </c>
      <c r="P42" s="9">
        <v>31</v>
      </c>
      <c r="Q42" s="9">
        <f t="shared" si="14"/>
        <v>5.2999999999999972</v>
      </c>
      <c r="R42" s="28">
        <f t="shared" si="1"/>
        <v>52.4</v>
      </c>
      <c r="S42" s="33">
        <v>510</v>
      </c>
      <c r="U42" s="9">
        <v>47.2</v>
      </c>
      <c r="V42" s="9">
        <v>38.700000000000003</v>
      </c>
      <c r="W42" s="9">
        <v>13.8</v>
      </c>
      <c r="X42" s="9">
        <f t="shared" si="15"/>
        <v>33.400000000000006</v>
      </c>
      <c r="Y42" s="28">
        <f t="shared" si="7"/>
        <v>66.550000000000011</v>
      </c>
      <c r="Z42" s="33"/>
      <c r="AA42" s="9">
        <v>43.9</v>
      </c>
      <c r="AB42" s="9">
        <v>40.799999999999997</v>
      </c>
      <c r="AC42" s="9">
        <v>13.4</v>
      </c>
      <c r="AD42" s="9">
        <f t="shared" si="16"/>
        <v>30.5</v>
      </c>
      <c r="AE42" s="28">
        <f t="shared" si="8"/>
        <v>64.3</v>
      </c>
      <c r="AF42" s="33">
        <v>510</v>
      </c>
      <c r="AG42" s="9">
        <v>46.2</v>
      </c>
      <c r="AH42" s="9">
        <v>39.299999999999997</v>
      </c>
      <c r="AI42" s="9">
        <v>13.7</v>
      </c>
      <c r="AJ42" s="9">
        <f t="shared" si="17"/>
        <v>32.5</v>
      </c>
      <c r="AK42" s="28">
        <f t="shared" si="3"/>
        <v>65.849999999999994</v>
      </c>
      <c r="AL42" s="33"/>
      <c r="AN42" s="9">
        <v>40.200000000000003</v>
      </c>
      <c r="AO42" s="9">
        <v>25.2</v>
      </c>
      <c r="AP42" s="9">
        <v>34.6</v>
      </c>
      <c r="AQ42" s="9">
        <f t="shared" si="18"/>
        <v>5.6000000000000014</v>
      </c>
      <c r="AR42" s="28">
        <f t="shared" si="9"/>
        <v>52.800000000000004</v>
      </c>
      <c r="AS42" s="33"/>
      <c r="AT42" s="9">
        <v>52.9</v>
      </c>
      <c r="AU42" s="9">
        <v>20.399999999999999</v>
      </c>
      <c r="AV42" s="9">
        <v>26.1</v>
      </c>
      <c r="AW42" s="9">
        <f t="shared" si="19"/>
        <v>26.799999999999997</v>
      </c>
      <c r="AX42" s="28">
        <f t="shared" si="10"/>
        <v>63.099999999999994</v>
      </c>
      <c r="AY42" s="33"/>
      <c r="AZ42" s="9">
        <v>44.1</v>
      </c>
      <c r="BA42" s="9">
        <v>23.7</v>
      </c>
      <c r="BB42" s="9">
        <v>32</v>
      </c>
      <c r="BC42" s="9">
        <f t="shared" si="20"/>
        <v>12.100000000000001</v>
      </c>
      <c r="BD42" s="28">
        <f t="shared" si="11"/>
        <v>55.95</v>
      </c>
      <c r="BE42" s="33"/>
      <c r="BG42" s="9">
        <v>45.5</v>
      </c>
      <c r="BH42" s="9">
        <v>37.6</v>
      </c>
      <c r="BI42" s="9">
        <v>16.100000000000001</v>
      </c>
      <c r="BJ42" s="9">
        <f t="shared" si="21"/>
        <v>29.4</v>
      </c>
      <c r="BK42" s="28">
        <f t="shared" si="22"/>
        <v>64.3</v>
      </c>
      <c r="BL42" s="33"/>
      <c r="BM42" s="9">
        <v>46.5</v>
      </c>
      <c r="BN42" s="9">
        <v>40.1</v>
      </c>
      <c r="BO42" s="9">
        <v>11.5</v>
      </c>
      <c r="BP42" s="9">
        <f t="shared" si="23"/>
        <v>35</v>
      </c>
      <c r="BQ42" s="28">
        <f t="shared" si="24"/>
        <v>66.55</v>
      </c>
      <c r="BR42" s="33"/>
      <c r="BS42" s="9">
        <v>45.8</v>
      </c>
      <c r="BT42" s="9">
        <v>38.4</v>
      </c>
      <c r="BU42" s="9">
        <v>14.7</v>
      </c>
      <c r="BV42" s="9">
        <f t="shared" si="25"/>
        <v>31.099999999999998</v>
      </c>
      <c r="BW42" s="28">
        <f t="shared" si="26"/>
        <v>65</v>
      </c>
      <c r="BX42" s="33"/>
    </row>
    <row r="43" spans="1:76" x14ac:dyDescent="0.2">
      <c r="A43" s="8" t="s">
        <v>37</v>
      </c>
      <c r="B43" s="9">
        <v>34</v>
      </c>
      <c r="C43" s="9">
        <v>41.4</v>
      </c>
      <c r="D43" s="9">
        <v>24.6</v>
      </c>
      <c r="E43" s="9">
        <f t="shared" si="12"/>
        <v>9.3999999999999986</v>
      </c>
      <c r="F43" s="28">
        <f t="shared" si="5"/>
        <v>54.7</v>
      </c>
      <c r="G43" s="33"/>
      <c r="H43" s="9">
        <v>44.3</v>
      </c>
      <c r="I43" s="9">
        <v>30.5</v>
      </c>
      <c r="J43" s="9">
        <v>24.6</v>
      </c>
      <c r="K43" s="9">
        <f t="shared" si="13"/>
        <v>19.699999999999996</v>
      </c>
      <c r="L43" s="28">
        <f t="shared" si="6"/>
        <v>59.55</v>
      </c>
      <c r="M43" s="33"/>
      <c r="N43" s="9">
        <v>37.200000000000003</v>
      </c>
      <c r="O43" s="9">
        <v>38.1</v>
      </c>
      <c r="P43" s="9">
        <v>24.6</v>
      </c>
      <c r="Q43" s="9">
        <f t="shared" si="14"/>
        <v>12.600000000000001</v>
      </c>
      <c r="R43" s="28">
        <f t="shared" si="1"/>
        <v>56.25</v>
      </c>
      <c r="S43" s="33">
        <v>539</v>
      </c>
      <c r="U43" s="9">
        <v>39.700000000000003</v>
      </c>
      <c r="V43" s="9">
        <v>48</v>
      </c>
      <c r="W43" s="9">
        <v>12.1</v>
      </c>
      <c r="X43" s="9">
        <f t="shared" si="15"/>
        <v>27.6</v>
      </c>
      <c r="Y43" s="28">
        <f t="shared" si="7"/>
        <v>63.7</v>
      </c>
      <c r="Z43" s="33"/>
      <c r="AA43" s="9">
        <v>44.6</v>
      </c>
      <c r="AB43" s="9">
        <v>38</v>
      </c>
      <c r="AC43" s="9">
        <v>16.899999999999999</v>
      </c>
      <c r="AD43" s="9">
        <f t="shared" si="16"/>
        <v>27.700000000000003</v>
      </c>
      <c r="AE43" s="28">
        <f t="shared" si="8"/>
        <v>63.6</v>
      </c>
      <c r="AF43" s="33">
        <v>539</v>
      </c>
      <c r="AG43" s="9">
        <v>41.2</v>
      </c>
      <c r="AH43" s="9">
        <v>44.9</v>
      </c>
      <c r="AI43" s="9">
        <v>13.5</v>
      </c>
      <c r="AJ43" s="9">
        <f t="shared" si="17"/>
        <v>27.700000000000003</v>
      </c>
      <c r="AK43" s="28">
        <f t="shared" si="3"/>
        <v>63.650000000000006</v>
      </c>
      <c r="AL43" s="33"/>
      <c r="AN43" s="9">
        <v>39.1</v>
      </c>
      <c r="AO43" s="9">
        <v>29.8</v>
      </c>
      <c r="AP43" s="9">
        <v>31.1</v>
      </c>
      <c r="AQ43" s="9">
        <f t="shared" si="18"/>
        <v>8</v>
      </c>
      <c r="AR43" s="28">
        <f t="shared" si="9"/>
        <v>54</v>
      </c>
      <c r="AS43" s="33"/>
      <c r="AT43" s="9">
        <v>38</v>
      </c>
      <c r="AU43" s="9">
        <v>31.9</v>
      </c>
      <c r="AV43" s="9">
        <v>29.5</v>
      </c>
      <c r="AW43" s="9">
        <f t="shared" si="19"/>
        <v>8.5</v>
      </c>
      <c r="AX43" s="28">
        <f t="shared" si="10"/>
        <v>53.95</v>
      </c>
      <c r="AY43" s="33"/>
      <c r="AZ43" s="9">
        <v>38.799999999999997</v>
      </c>
      <c r="BA43" s="9">
        <v>30.4</v>
      </c>
      <c r="BB43" s="9">
        <v>30.6</v>
      </c>
      <c r="BC43" s="9">
        <f t="shared" si="20"/>
        <v>8.1999999999999957</v>
      </c>
      <c r="BD43" s="28">
        <f t="shared" si="11"/>
        <v>54</v>
      </c>
      <c r="BE43" s="33"/>
      <c r="BG43" s="9">
        <v>32.1</v>
      </c>
      <c r="BH43" s="9">
        <v>43.9</v>
      </c>
      <c r="BI43" s="9">
        <v>24.1</v>
      </c>
      <c r="BJ43" s="9">
        <f t="shared" si="21"/>
        <v>8</v>
      </c>
      <c r="BK43" s="28">
        <f t="shared" si="22"/>
        <v>54.05</v>
      </c>
      <c r="BL43" s="33"/>
      <c r="BM43" s="9">
        <v>43.4</v>
      </c>
      <c r="BN43" s="9">
        <v>42.8</v>
      </c>
      <c r="BO43" s="9">
        <v>13.3</v>
      </c>
      <c r="BP43" s="9">
        <f t="shared" si="23"/>
        <v>30.099999999999998</v>
      </c>
      <c r="BQ43" s="28">
        <f t="shared" si="24"/>
        <v>64.8</v>
      </c>
      <c r="BR43" s="33"/>
      <c r="BS43" s="9">
        <v>35.6</v>
      </c>
      <c r="BT43" s="9">
        <v>43.5</v>
      </c>
      <c r="BU43" s="9">
        <v>20.7</v>
      </c>
      <c r="BV43" s="9">
        <f t="shared" si="25"/>
        <v>14.900000000000002</v>
      </c>
      <c r="BW43" s="28">
        <f t="shared" si="26"/>
        <v>57.35</v>
      </c>
      <c r="BX43" s="33"/>
    </row>
    <row r="44" spans="1:76" x14ac:dyDescent="0.2">
      <c r="A44" s="8" t="s">
        <v>38</v>
      </c>
      <c r="B44" s="9">
        <v>32.200000000000003</v>
      </c>
      <c r="C44" s="9">
        <v>41.7</v>
      </c>
      <c r="D44" s="9">
        <v>25.9</v>
      </c>
      <c r="E44" s="9">
        <f t="shared" si="12"/>
        <v>6.3000000000000043</v>
      </c>
      <c r="F44" s="28">
        <f t="shared" si="5"/>
        <v>53.050000000000004</v>
      </c>
      <c r="G44" s="33"/>
      <c r="H44" s="9">
        <v>48.5</v>
      </c>
      <c r="I44" s="9">
        <v>29</v>
      </c>
      <c r="J44" s="9">
        <v>22.5</v>
      </c>
      <c r="K44" s="9">
        <f t="shared" si="13"/>
        <v>26</v>
      </c>
      <c r="L44" s="28">
        <f t="shared" si="6"/>
        <v>63</v>
      </c>
      <c r="M44" s="33"/>
      <c r="N44" s="9">
        <v>37.200000000000003</v>
      </c>
      <c r="O44" s="9">
        <v>37.799999999999997</v>
      </c>
      <c r="P44" s="9">
        <v>24.8</v>
      </c>
      <c r="Q44" s="9">
        <f t="shared" si="14"/>
        <v>12.400000000000002</v>
      </c>
      <c r="R44" s="28">
        <f t="shared" si="1"/>
        <v>56.1</v>
      </c>
      <c r="S44" s="33">
        <v>548</v>
      </c>
      <c r="U44" s="9">
        <v>31.7</v>
      </c>
      <c r="V44" s="9">
        <v>53.8</v>
      </c>
      <c r="W44" s="9">
        <v>14.2</v>
      </c>
      <c r="X44" s="9">
        <f t="shared" si="15"/>
        <v>17.5</v>
      </c>
      <c r="Y44" s="28">
        <f t="shared" si="7"/>
        <v>58.599999999999994</v>
      </c>
      <c r="Z44" s="33"/>
      <c r="AA44" s="9">
        <v>39.1</v>
      </c>
      <c r="AB44" s="9">
        <v>46.7</v>
      </c>
      <c r="AC44" s="9">
        <v>14.2</v>
      </c>
      <c r="AD44" s="9">
        <f t="shared" si="16"/>
        <v>24.900000000000002</v>
      </c>
      <c r="AE44" s="28">
        <f t="shared" si="8"/>
        <v>62.45</v>
      </c>
      <c r="AF44" s="33">
        <v>548</v>
      </c>
      <c r="AG44" s="9">
        <v>33.9</v>
      </c>
      <c r="AH44" s="9">
        <v>51.6</v>
      </c>
      <c r="AI44" s="9">
        <v>14.2</v>
      </c>
      <c r="AJ44" s="9">
        <f t="shared" si="17"/>
        <v>19.7</v>
      </c>
      <c r="AK44" s="28">
        <f t="shared" si="3"/>
        <v>59.7</v>
      </c>
      <c r="AL44" s="33"/>
      <c r="AN44" s="9">
        <v>40.200000000000003</v>
      </c>
      <c r="AO44" s="9">
        <v>27.8</v>
      </c>
      <c r="AP44" s="9">
        <v>31.5</v>
      </c>
      <c r="AQ44" s="9">
        <f t="shared" si="18"/>
        <v>8.7000000000000028</v>
      </c>
      <c r="AR44" s="28">
        <f t="shared" si="9"/>
        <v>54.1</v>
      </c>
      <c r="AS44" s="33"/>
      <c r="AT44" s="9">
        <v>40.200000000000003</v>
      </c>
      <c r="AU44" s="9">
        <v>28.4</v>
      </c>
      <c r="AV44" s="9">
        <v>31.4</v>
      </c>
      <c r="AW44" s="9">
        <f t="shared" si="19"/>
        <v>8.8000000000000043</v>
      </c>
      <c r="AX44" s="28">
        <f t="shared" si="10"/>
        <v>54.400000000000006</v>
      </c>
      <c r="AY44" s="33"/>
      <c r="AZ44" s="9">
        <v>40.200000000000003</v>
      </c>
      <c r="BA44" s="9">
        <v>28</v>
      </c>
      <c r="BB44" s="9">
        <v>31.4</v>
      </c>
      <c r="BC44" s="9">
        <f t="shared" si="20"/>
        <v>8.8000000000000043</v>
      </c>
      <c r="BD44" s="28">
        <f t="shared" si="11"/>
        <v>54.2</v>
      </c>
      <c r="BE44" s="33"/>
      <c r="BG44" s="9">
        <v>35.4</v>
      </c>
      <c r="BH44" s="9">
        <v>43</v>
      </c>
      <c r="BI44" s="9">
        <v>19.8</v>
      </c>
      <c r="BJ44" s="9">
        <f t="shared" si="21"/>
        <v>15.599999999999998</v>
      </c>
      <c r="BK44" s="28">
        <f t="shared" si="22"/>
        <v>56.9</v>
      </c>
      <c r="BL44" s="33"/>
      <c r="BM44" s="9">
        <v>34.5</v>
      </c>
      <c r="BN44" s="9">
        <v>53</v>
      </c>
      <c r="BO44" s="9">
        <v>10.7</v>
      </c>
      <c r="BP44" s="9">
        <f t="shared" si="23"/>
        <v>23.8</v>
      </c>
      <c r="BQ44" s="28">
        <f t="shared" si="24"/>
        <v>61</v>
      </c>
      <c r="BR44" s="33"/>
      <c r="BS44" s="9">
        <v>35.1</v>
      </c>
      <c r="BT44" s="9">
        <v>46.1</v>
      </c>
      <c r="BU44" s="9">
        <v>17</v>
      </c>
      <c r="BV44" s="9">
        <f t="shared" si="25"/>
        <v>18.100000000000001</v>
      </c>
      <c r="BW44" s="28">
        <f t="shared" si="26"/>
        <v>58.150000000000006</v>
      </c>
      <c r="BX44" s="33"/>
    </row>
    <row r="45" spans="1:76" x14ac:dyDescent="0.2">
      <c r="A45" s="8" t="s">
        <v>39</v>
      </c>
      <c r="B45" s="9">
        <v>36.6</v>
      </c>
      <c r="C45" s="9">
        <v>42.7</v>
      </c>
      <c r="D45" s="9">
        <v>20.7</v>
      </c>
      <c r="E45" s="9">
        <f t="shared" si="12"/>
        <v>15.900000000000002</v>
      </c>
      <c r="F45" s="28">
        <f t="shared" si="5"/>
        <v>57.95</v>
      </c>
      <c r="G45" s="33"/>
      <c r="H45" s="9">
        <v>46.5</v>
      </c>
      <c r="I45" s="9">
        <v>34.700000000000003</v>
      </c>
      <c r="J45" s="9">
        <v>18.2</v>
      </c>
      <c r="K45" s="9">
        <f t="shared" si="13"/>
        <v>28.3</v>
      </c>
      <c r="L45" s="28">
        <f t="shared" si="6"/>
        <v>63.85</v>
      </c>
      <c r="M45" s="33"/>
      <c r="N45" s="9">
        <v>39.700000000000003</v>
      </c>
      <c r="O45" s="9">
        <v>40.200000000000003</v>
      </c>
      <c r="P45" s="9">
        <v>19.899999999999999</v>
      </c>
      <c r="Q45" s="9">
        <f t="shared" si="14"/>
        <v>19.800000000000004</v>
      </c>
      <c r="R45" s="28">
        <f t="shared" si="1"/>
        <v>59.800000000000004</v>
      </c>
      <c r="S45" s="33">
        <v>551</v>
      </c>
      <c r="U45" s="9">
        <v>29.1</v>
      </c>
      <c r="V45" s="9">
        <v>52.4</v>
      </c>
      <c r="W45" s="9">
        <v>18.3</v>
      </c>
      <c r="X45" s="9">
        <f t="shared" si="15"/>
        <v>10.8</v>
      </c>
      <c r="Y45" s="28">
        <f t="shared" si="7"/>
        <v>55.3</v>
      </c>
      <c r="Z45" s="33"/>
      <c r="AA45" s="9">
        <v>40.200000000000003</v>
      </c>
      <c r="AB45" s="9">
        <v>40.799999999999997</v>
      </c>
      <c r="AC45" s="9">
        <v>18.3</v>
      </c>
      <c r="AD45" s="9">
        <f t="shared" si="16"/>
        <v>21.900000000000002</v>
      </c>
      <c r="AE45" s="28">
        <f t="shared" si="8"/>
        <v>60.6</v>
      </c>
      <c r="AF45" s="33">
        <v>551</v>
      </c>
      <c r="AG45" s="9">
        <v>32.5</v>
      </c>
      <c r="AH45" s="9">
        <v>48.8</v>
      </c>
      <c r="AI45" s="9">
        <v>18.3</v>
      </c>
      <c r="AJ45" s="9">
        <f t="shared" si="17"/>
        <v>14.2</v>
      </c>
      <c r="AK45" s="28">
        <f t="shared" si="3"/>
        <v>56.9</v>
      </c>
      <c r="AL45" s="33"/>
      <c r="AN45" s="9">
        <v>37.299999999999997</v>
      </c>
      <c r="AO45" s="9">
        <v>30.2</v>
      </c>
      <c r="AP45" s="9">
        <v>32</v>
      </c>
      <c r="AQ45" s="9">
        <f t="shared" si="18"/>
        <v>5.2999999999999972</v>
      </c>
      <c r="AR45" s="28">
        <f t="shared" si="9"/>
        <v>52.4</v>
      </c>
      <c r="AS45" s="33"/>
      <c r="AT45" s="9">
        <v>37.299999999999997</v>
      </c>
      <c r="AU45" s="9">
        <v>28.4</v>
      </c>
      <c r="AV45" s="9">
        <v>31.4</v>
      </c>
      <c r="AW45" s="9">
        <f t="shared" si="19"/>
        <v>5.8999999999999986</v>
      </c>
      <c r="AX45" s="28">
        <f t="shared" si="10"/>
        <v>51.5</v>
      </c>
      <c r="AY45" s="33"/>
      <c r="AZ45" s="9">
        <v>37.299999999999997</v>
      </c>
      <c r="BA45" s="9">
        <v>29.6</v>
      </c>
      <c r="BB45" s="9">
        <v>31.8</v>
      </c>
      <c r="BC45" s="9">
        <f t="shared" si="20"/>
        <v>5.4999999999999964</v>
      </c>
      <c r="BD45" s="28">
        <f t="shared" si="11"/>
        <v>52.099999999999994</v>
      </c>
      <c r="BE45" s="33"/>
      <c r="BG45" s="9">
        <v>35.1</v>
      </c>
      <c r="BH45" s="9">
        <v>46.1</v>
      </c>
      <c r="BI45" s="9">
        <v>18.3</v>
      </c>
      <c r="BJ45" s="9">
        <f t="shared" si="21"/>
        <v>16.8</v>
      </c>
      <c r="BK45" s="28">
        <f t="shared" si="22"/>
        <v>58.150000000000006</v>
      </c>
      <c r="BL45" s="33"/>
      <c r="BM45" s="9">
        <v>34.299999999999997</v>
      </c>
      <c r="BN45" s="9">
        <v>45.6</v>
      </c>
      <c r="BO45" s="9">
        <v>16.600000000000001</v>
      </c>
      <c r="BP45" s="9">
        <f t="shared" si="23"/>
        <v>17.699999999999996</v>
      </c>
      <c r="BQ45" s="28">
        <f t="shared" si="24"/>
        <v>57.099999999999994</v>
      </c>
      <c r="BR45" s="33"/>
      <c r="BS45" s="9">
        <v>34.799999999999997</v>
      </c>
      <c r="BT45" s="9">
        <v>45.9</v>
      </c>
      <c r="BU45" s="9">
        <v>17.8</v>
      </c>
      <c r="BV45" s="9">
        <f t="shared" si="25"/>
        <v>16.999999999999996</v>
      </c>
      <c r="BW45" s="28">
        <f t="shared" si="26"/>
        <v>57.75</v>
      </c>
      <c r="BX45" s="33"/>
    </row>
    <row r="46" spans="1:76" x14ac:dyDescent="0.2">
      <c r="A46" s="8" t="s">
        <v>40</v>
      </c>
      <c r="B46" s="9">
        <v>30.9</v>
      </c>
      <c r="C46" s="9">
        <v>46.7</v>
      </c>
      <c r="D46" s="9">
        <v>22.1</v>
      </c>
      <c r="E46" s="9">
        <f t="shared" si="12"/>
        <v>8.7999999999999972</v>
      </c>
      <c r="F46" s="28">
        <f t="shared" si="5"/>
        <v>54.25</v>
      </c>
      <c r="G46" s="33"/>
      <c r="H46" s="9">
        <v>57.8</v>
      </c>
      <c r="I46" s="9">
        <v>24.2</v>
      </c>
      <c r="J46" s="9">
        <v>16.8</v>
      </c>
      <c r="K46" s="9">
        <f t="shared" si="13"/>
        <v>41</v>
      </c>
      <c r="L46" s="28">
        <f t="shared" si="6"/>
        <v>69.899999999999991</v>
      </c>
      <c r="M46" s="33"/>
      <c r="N46" s="9">
        <v>39.200000000000003</v>
      </c>
      <c r="O46" s="9">
        <v>39.799999999999997</v>
      </c>
      <c r="P46" s="9">
        <v>20.5</v>
      </c>
      <c r="Q46" s="9">
        <f t="shared" si="14"/>
        <v>18.700000000000003</v>
      </c>
      <c r="R46" s="28">
        <f t="shared" si="1"/>
        <v>59.1</v>
      </c>
      <c r="S46" s="33">
        <v>523</v>
      </c>
      <c r="U46" s="9">
        <v>30.9</v>
      </c>
      <c r="V46" s="9">
        <v>56.1</v>
      </c>
      <c r="W46" s="9">
        <v>11.6</v>
      </c>
      <c r="X46" s="9">
        <f t="shared" si="15"/>
        <v>19.299999999999997</v>
      </c>
      <c r="Y46" s="28">
        <f t="shared" si="7"/>
        <v>58.95</v>
      </c>
      <c r="Z46" s="33"/>
      <c r="AA46" s="9">
        <v>43.1</v>
      </c>
      <c r="AB46" s="9">
        <v>36.299999999999997</v>
      </c>
      <c r="AC46" s="9">
        <v>18.100000000000001</v>
      </c>
      <c r="AD46" s="9">
        <f t="shared" si="16"/>
        <v>25</v>
      </c>
      <c r="AE46" s="28">
        <f t="shared" si="8"/>
        <v>61.25</v>
      </c>
      <c r="AF46" s="33">
        <v>523</v>
      </c>
      <c r="AG46" s="9">
        <v>34.700000000000003</v>
      </c>
      <c r="AH46" s="9">
        <v>50</v>
      </c>
      <c r="AI46" s="9">
        <v>13.6</v>
      </c>
      <c r="AJ46" s="9">
        <f t="shared" si="17"/>
        <v>21.1</v>
      </c>
      <c r="AK46" s="28">
        <f t="shared" si="3"/>
        <v>59.7</v>
      </c>
      <c r="AL46" s="33"/>
      <c r="AN46" s="9">
        <v>41.2</v>
      </c>
      <c r="AO46" s="9">
        <v>26.8</v>
      </c>
      <c r="AP46" s="9">
        <v>31.8</v>
      </c>
      <c r="AQ46" s="9">
        <f t="shared" si="18"/>
        <v>9.4000000000000021</v>
      </c>
      <c r="AR46" s="28">
        <f t="shared" si="9"/>
        <v>54.6</v>
      </c>
      <c r="AS46" s="33"/>
      <c r="AT46" s="9">
        <v>46.3</v>
      </c>
      <c r="AU46" s="9">
        <v>22.8</v>
      </c>
      <c r="AV46" s="9">
        <v>29.6</v>
      </c>
      <c r="AW46" s="9">
        <f t="shared" si="19"/>
        <v>16.699999999999996</v>
      </c>
      <c r="AX46" s="28">
        <f t="shared" si="10"/>
        <v>57.699999999999996</v>
      </c>
      <c r="AY46" s="33"/>
      <c r="AZ46" s="9">
        <v>42.7</v>
      </c>
      <c r="BA46" s="9">
        <v>25.6</v>
      </c>
      <c r="BB46" s="9">
        <v>31.1</v>
      </c>
      <c r="BC46" s="9">
        <f t="shared" si="20"/>
        <v>11.600000000000001</v>
      </c>
      <c r="BD46" s="28">
        <f t="shared" si="11"/>
        <v>55.5</v>
      </c>
      <c r="BE46" s="33"/>
      <c r="BG46" s="9">
        <v>37.299999999999997</v>
      </c>
      <c r="BH46" s="9">
        <v>43.6</v>
      </c>
      <c r="BI46" s="9">
        <v>17.7</v>
      </c>
      <c r="BJ46" s="9">
        <f t="shared" si="21"/>
        <v>19.599999999999998</v>
      </c>
      <c r="BK46" s="28">
        <f t="shared" si="22"/>
        <v>59.099999999999994</v>
      </c>
      <c r="BL46" s="33"/>
      <c r="BM46" s="9">
        <v>43.8</v>
      </c>
      <c r="BN46" s="9">
        <v>43.2</v>
      </c>
      <c r="BO46" s="9">
        <v>10.5</v>
      </c>
      <c r="BP46" s="9">
        <f t="shared" si="23"/>
        <v>33.299999999999997</v>
      </c>
      <c r="BQ46" s="28">
        <f t="shared" si="24"/>
        <v>65.400000000000006</v>
      </c>
      <c r="BR46" s="33"/>
      <c r="BS46" s="9">
        <v>39.299999999999997</v>
      </c>
      <c r="BT46" s="9">
        <v>43.5</v>
      </c>
      <c r="BU46" s="9">
        <v>15.5</v>
      </c>
      <c r="BV46" s="9">
        <f t="shared" si="25"/>
        <v>23.799999999999997</v>
      </c>
      <c r="BW46" s="28">
        <f t="shared" si="26"/>
        <v>61.05</v>
      </c>
      <c r="BX46" s="33"/>
    </row>
    <row r="47" spans="1:76" x14ac:dyDescent="0.2">
      <c r="A47" s="8" t="s">
        <v>41</v>
      </c>
      <c r="B47" s="9">
        <v>33.200000000000003</v>
      </c>
      <c r="C47" s="9">
        <v>47.9</v>
      </c>
      <c r="D47" s="9">
        <v>18</v>
      </c>
      <c r="E47" s="9">
        <f t="shared" si="12"/>
        <v>15.200000000000003</v>
      </c>
      <c r="F47" s="28">
        <f t="shared" si="5"/>
        <v>57.150000000000006</v>
      </c>
      <c r="G47" s="33"/>
      <c r="H47" s="9">
        <v>50.3</v>
      </c>
      <c r="I47" s="9">
        <v>29</v>
      </c>
      <c r="J47" s="9">
        <v>20</v>
      </c>
      <c r="K47" s="9">
        <f t="shared" si="13"/>
        <v>30.299999999999997</v>
      </c>
      <c r="L47" s="28">
        <f t="shared" si="6"/>
        <v>64.8</v>
      </c>
      <c r="M47" s="33"/>
      <c r="N47" s="9">
        <v>38.4</v>
      </c>
      <c r="O47" s="9">
        <v>42.2</v>
      </c>
      <c r="P47" s="9">
        <v>18.600000000000001</v>
      </c>
      <c r="Q47" s="9">
        <f t="shared" si="14"/>
        <v>19.799999999999997</v>
      </c>
      <c r="R47" s="28">
        <f t="shared" si="1"/>
        <v>59.5</v>
      </c>
      <c r="S47" s="33">
        <v>510</v>
      </c>
      <c r="U47" s="9">
        <v>35.299999999999997</v>
      </c>
      <c r="V47" s="9">
        <v>50.3</v>
      </c>
      <c r="W47" s="9">
        <v>12.4</v>
      </c>
      <c r="X47" s="9">
        <f t="shared" si="15"/>
        <v>22.9</v>
      </c>
      <c r="Y47" s="28">
        <f t="shared" si="7"/>
        <v>60.449999999999996</v>
      </c>
      <c r="Z47" s="33"/>
      <c r="AA47" s="9">
        <v>42.9</v>
      </c>
      <c r="AB47" s="9">
        <v>37.200000000000003</v>
      </c>
      <c r="AC47" s="9">
        <v>18.600000000000001</v>
      </c>
      <c r="AD47" s="9">
        <f t="shared" si="16"/>
        <v>24.299999999999997</v>
      </c>
      <c r="AE47" s="28">
        <f t="shared" si="8"/>
        <v>61.5</v>
      </c>
      <c r="AF47" s="33">
        <v>510</v>
      </c>
      <c r="AG47" s="9">
        <v>37.6</v>
      </c>
      <c r="AH47" s="9">
        <v>46.3</v>
      </c>
      <c r="AI47" s="9">
        <v>14.3</v>
      </c>
      <c r="AJ47" s="9">
        <f t="shared" si="17"/>
        <v>23.3</v>
      </c>
      <c r="AK47" s="28">
        <f t="shared" si="3"/>
        <v>60.75</v>
      </c>
      <c r="AL47" s="33"/>
      <c r="AN47" s="9">
        <v>35.5</v>
      </c>
      <c r="AO47" s="9">
        <v>31.8</v>
      </c>
      <c r="AP47" s="9">
        <v>32.4</v>
      </c>
      <c r="AQ47" s="9">
        <f t="shared" si="18"/>
        <v>3.1000000000000014</v>
      </c>
      <c r="AR47" s="28">
        <f t="shared" si="9"/>
        <v>51.4</v>
      </c>
      <c r="AS47" s="33"/>
      <c r="AT47" s="9">
        <v>37.799999999999997</v>
      </c>
      <c r="AU47" s="9">
        <v>32.1</v>
      </c>
      <c r="AV47" s="9">
        <v>28.8</v>
      </c>
      <c r="AW47" s="9">
        <f t="shared" si="19"/>
        <v>8.9999999999999964</v>
      </c>
      <c r="AX47" s="28">
        <f t="shared" si="10"/>
        <v>53.849999999999994</v>
      </c>
      <c r="AY47" s="33"/>
      <c r="AZ47" s="9">
        <v>36.200000000000003</v>
      </c>
      <c r="BA47" s="9">
        <v>31.9</v>
      </c>
      <c r="BB47" s="9">
        <v>31.3</v>
      </c>
      <c r="BC47" s="9">
        <f t="shared" si="20"/>
        <v>4.9000000000000021</v>
      </c>
      <c r="BD47" s="28">
        <f t="shared" si="11"/>
        <v>52.150000000000006</v>
      </c>
      <c r="BE47" s="33"/>
      <c r="BG47" s="9">
        <v>40.1</v>
      </c>
      <c r="BH47" s="9">
        <v>42.4</v>
      </c>
      <c r="BI47" s="9">
        <v>16.899999999999999</v>
      </c>
      <c r="BJ47" s="9">
        <f t="shared" si="21"/>
        <v>23.200000000000003</v>
      </c>
      <c r="BK47" s="28">
        <f t="shared" si="22"/>
        <v>61.3</v>
      </c>
      <c r="BL47" s="33"/>
      <c r="BM47" s="9">
        <v>45.2</v>
      </c>
      <c r="BN47" s="9">
        <v>38.1</v>
      </c>
      <c r="BO47" s="9">
        <v>15.5</v>
      </c>
      <c r="BP47" s="9">
        <f t="shared" si="23"/>
        <v>29.700000000000003</v>
      </c>
      <c r="BQ47" s="28">
        <f t="shared" si="24"/>
        <v>64.25</v>
      </c>
      <c r="BR47" s="33"/>
      <c r="BS47" s="9">
        <v>41.7</v>
      </c>
      <c r="BT47" s="9">
        <v>41.1</v>
      </c>
      <c r="BU47" s="9">
        <v>16.5</v>
      </c>
      <c r="BV47" s="9">
        <f t="shared" si="25"/>
        <v>25.200000000000003</v>
      </c>
      <c r="BW47" s="28">
        <f t="shared" si="26"/>
        <v>62.25</v>
      </c>
      <c r="BX47" s="33"/>
    </row>
    <row r="48" spans="1:76" x14ac:dyDescent="0.2">
      <c r="A48" s="8" t="s">
        <v>42</v>
      </c>
      <c r="B48" s="9">
        <v>27.9</v>
      </c>
      <c r="C48" s="9">
        <v>47.8</v>
      </c>
      <c r="D48" s="9">
        <v>24</v>
      </c>
      <c r="E48" s="9">
        <f t="shared" si="12"/>
        <v>3.8999999999999986</v>
      </c>
      <c r="F48" s="28">
        <f t="shared" si="5"/>
        <v>51.8</v>
      </c>
      <c r="G48" s="33"/>
      <c r="H48" s="9">
        <v>52.9</v>
      </c>
      <c r="I48" s="9">
        <v>28.8</v>
      </c>
      <c r="J48" s="9">
        <v>17.100000000000001</v>
      </c>
      <c r="K48" s="9">
        <f t="shared" si="13"/>
        <v>35.799999999999997</v>
      </c>
      <c r="L48" s="28">
        <f t="shared" si="6"/>
        <v>67.3</v>
      </c>
      <c r="M48" s="33"/>
      <c r="N48" s="9">
        <v>35.6</v>
      </c>
      <c r="O48" s="9">
        <v>42</v>
      </c>
      <c r="P48" s="9">
        <v>21.9</v>
      </c>
      <c r="Q48" s="9">
        <f t="shared" si="14"/>
        <v>13.700000000000003</v>
      </c>
      <c r="R48" s="28">
        <f t="shared" si="1"/>
        <v>56.6</v>
      </c>
      <c r="S48" s="33">
        <v>553</v>
      </c>
      <c r="U48" s="9">
        <v>34</v>
      </c>
      <c r="V48" s="9">
        <v>52.9</v>
      </c>
      <c r="W48" s="9">
        <v>12</v>
      </c>
      <c r="X48" s="9">
        <f t="shared" si="15"/>
        <v>22</v>
      </c>
      <c r="Y48" s="28">
        <f t="shared" si="7"/>
        <v>60.45</v>
      </c>
      <c r="Z48" s="33"/>
      <c r="AA48" s="9">
        <v>45.3</v>
      </c>
      <c r="AB48" s="9">
        <v>33.5</v>
      </c>
      <c r="AC48" s="9">
        <v>20</v>
      </c>
      <c r="AD48" s="9">
        <f t="shared" si="16"/>
        <v>25.299999999999997</v>
      </c>
      <c r="AE48" s="28">
        <f t="shared" si="8"/>
        <v>62.05</v>
      </c>
      <c r="AF48" s="33">
        <v>553</v>
      </c>
      <c r="AG48" s="9">
        <v>37.5</v>
      </c>
      <c r="AH48" s="9">
        <v>46.9</v>
      </c>
      <c r="AI48" s="9">
        <v>14.5</v>
      </c>
      <c r="AJ48" s="9">
        <f t="shared" si="17"/>
        <v>23</v>
      </c>
      <c r="AK48" s="28">
        <f t="shared" si="3"/>
        <v>60.95</v>
      </c>
      <c r="AL48" s="33"/>
      <c r="AN48" s="9">
        <v>34.1</v>
      </c>
      <c r="AO48" s="9">
        <v>34.9</v>
      </c>
      <c r="AP48" s="9">
        <v>30.5</v>
      </c>
      <c r="AQ48" s="9">
        <f t="shared" si="18"/>
        <v>3.6000000000000014</v>
      </c>
      <c r="AR48" s="28">
        <f t="shared" si="9"/>
        <v>51.55</v>
      </c>
      <c r="AS48" s="33"/>
      <c r="AT48" s="9">
        <v>40</v>
      </c>
      <c r="AU48" s="9">
        <v>25.3</v>
      </c>
      <c r="AV48" s="9">
        <v>31.2</v>
      </c>
      <c r="AW48" s="9">
        <f t="shared" si="19"/>
        <v>8.8000000000000007</v>
      </c>
      <c r="AX48" s="28">
        <f t="shared" si="10"/>
        <v>52.65</v>
      </c>
      <c r="AY48" s="33"/>
      <c r="AZ48" s="9">
        <v>35.9</v>
      </c>
      <c r="BA48" s="9">
        <v>31.9</v>
      </c>
      <c r="BB48" s="9">
        <v>30.7</v>
      </c>
      <c r="BC48" s="9">
        <f t="shared" si="20"/>
        <v>5.1999999999999993</v>
      </c>
      <c r="BD48" s="28">
        <f t="shared" si="11"/>
        <v>51.849999999999994</v>
      </c>
      <c r="BE48" s="33"/>
      <c r="BG48" s="9">
        <v>32.6</v>
      </c>
      <c r="BH48" s="9">
        <v>46.2</v>
      </c>
      <c r="BI48" s="9">
        <v>18.8</v>
      </c>
      <c r="BJ48" s="9">
        <f t="shared" si="21"/>
        <v>13.8</v>
      </c>
      <c r="BK48" s="28">
        <f t="shared" si="22"/>
        <v>55.7</v>
      </c>
      <c r="BL48" s="33"/>
      <c r="BM48" s="9">
        <v>38</v>
      </c>
      <c r="BN48" s="9">
        <v>40.9</v>
      </c>
      <c r="BO48" s="9">
        <v>17</v>
      </c>
      <c r="BP48" s="9">
        <f t="shared" si="23"/>
        <v>21</v>
      </c>
      <c r="BQ48" s="28">
        <f t="shared" si="24"/>
        <v>58.45</v>
      </c>
      <c r="BR48" s="33"/>
      <c r="BS48" s="9">
        <v>34.299999999999997</v>
      </c>
      <c r="BT48" s="9">
        <v>44.6</v>
      </c>
      <c r="BU48" s="9">
        <v>18.2</v>
      </c>
      <c r="BV48" s="9">
        <f t="shared" si="25"/>
        <v>16.099999999999998</v>
      </c>
      <c r="BW48" s="28">
        <f t="shared" si="26"/>
        <v>56.599999999999994</v>
      </c>
      <c r="BX48" s="33"/>
    </row>
    <row r="49" spans="1:76" x14ac:dyDescent="0.2">
      <c r="A49" s="8" t="s">
        <v>43</v>
      </c>
      <c r="B49" s="9">
        <v>30.9</v>
      </c>
      <c r="C49" s="9">
        <v>41.6</v>
      </c>
      <c r="D49" s="9">
        <v>26.4</v>
      </c>
      <c r="E49" s="9">
        <f t="shared" si="12"/>
        <v>4.5</v>
      </c>
      <c r="F49" s="28">
        <f t="shared" si="5"/>
        <v>51.7</v>
      </c>
      <c r="G49" s="33"/>
      <c r="H49" s="9">
        <v>47.3</v>
      </c>
      <c r="I49" s="9">
        <v>28.5</v>
      </c>
      <c r="J49" s="9">
        <v>23</v>
      </c>
      <c r="K49" s="9">
        <f t="shared" si="13"/>
        <v>24.299999999999997</v>
      </c>
      <c r="L49" s="28">
        <f t="shared" si="6"/>
        <v>61.55</v>
      </c>
      <c r="M49" s="33"/>
      <c r="N49" s="9">
        <v>35.9</v>
      </c>
      <c r="O49" s="9">
        <v>37.6</v>
      </c>
      <c r="P49" s="9">
        <v>25.4</v>
      </c>
      <c r="Q49" s="9">
        <f t="shared" si="14"/>
        <v>10.5</v>
      </c>
      <c r="R49" s="28">
        <f t="shared" si="1"/>
        <v>54.7</v>
      </c>
      <c r="S49" s="33">
        <v>541</v>
      </c>
      <c r="U49" s="9">
        <v>30.9</v>
      </c>
      <c r="V49" s="9">
        <v>53.6</v>
      </c>
      <c r="W49" s="9">
        <v>14.4</v>
      </c>
      <c r="X49" s="9">
        <f t="shared" si="15"/>
        <v>16.5</v>
      </c>
      <c r="Y49" s="28">
        <f t="shared" si="7"/>
        <v>57.7</v>
      </c>
      <c r="Z49" s="33"/>
      <c r="AA49" s="9">
        <v>46.4</v>
      </c>
      <c r="AB49" s="9">
        <v>30.7</v>
      </c>
      <c r="AC49" s="9">
        <v>19.899999999999999</v>
      </c>
      <c r="AD49" s="9">
        <f t="shared" si="16"/>
        <v>26.5</v>
      </c>
      <c r="AE49" s="28">
        <f t="shared" si="8"/>
        <v>61.75</v>
      </c>
      <c r="AF49" s="33">
        <v>541</v>
      </c>
      <c r="AG49" s="9">
        <v>35.700000000000003</v>
      </c>
      <c r="AH49" s="9">
        <v>46.6</v>
      </c>
      <c r="AI49" s="9">
        <v>16.100000000000001</v>
      </c>
      <c r="AJ49" s="9">
        <f t="shared" si="17"/>
        <v>19.600000000000001</v>
      </c>
      <c r="AK49" s="28">
        <f t="shared" si="3"/>
        <v>59</v>
      </c>
      <c r="AL49" s="33"/>
      <c r="AN49" s="9">
        <v>34.4</v>
      </c>
      <c r="AO49" s="9">
        <v>31.7</v>
      </c>
      <c r="AP49" s="9">
        <v>32.799999999999997</v>
      </c>
      <c r="AQ49" s="9">
        <f t="shared" si="18"/>
        <v>1.6000000000000014</v>
      </c>
      <c r="AR49" s="28">
        <f t="shared" si="9"/>
        <v>50.25</v>
      </c>
      <c r="AS49" s="33"/>
      <c r="AT49" s="9">
        <v>44.2</v>
      </c>
      <c r="AU49" s="9">
        <v>22.4</v>
      </c>
      <c r="AV49" s="9">
        <v>32.1</v>
      </c>
      <c r="AW49" s="9">
        <f t="shared" si="19"/>
        <v>12.100000000000001</v>
      </c>
      <c r="AX49" s="28">
        <f t="shared" si="10"/>
        <v>55.400000000000006</v>
      </c>
      <c r="AY49" s="33"/>
      <c r="AZ49" s="9">
        <v>37.4</v>
      </c>
      <c r="BA49" s="9">
        <v>28.9</v>
      </c>
      <c r="BB49" s="9">
        <v>32.6</v>
      </c>
      <c r="BC49" s="9">
        <f t="shared" si="20"/>
        <v>4.7999999999999972</v>
      </c>
      <c r="BD49" s="28">
        <f t="shared" si="11"/>
        <v>51.849999999999994</v>
      </c>
      <c r="BE49" s="33"/>
      <c r="BG49" s="9">
        <v>36.4</v>
      </c>
      <c r="BH49" s="9">
        <v>42.4</v>
      </c>
      <c r="BI49" s="9">
        <v>20.100000000000001</v>
      </c>
      <c r="BJ49" s="9">
        <f t="shared" si="21"/>
        <v>16.299999999999997</v>
      </c>
      <c r="BK49" s="28">
        <f t="shared" si="22"/>
        <v>57.599999999999994</v>
      </c>
      <c r="BL49" s="33"/>
      <c r="BM49" s="9">
        <v>38.299999999999997</v>
      </c>
      <c r="BN49" s="9">
        <v>37.700000000000003</v>
      </c>
      <c r="BO49" s="9">
        <v>20.399999999999999</v>
      </c>
      <c r="BP49" s="9">
        <f t="shared" si="23"/>
        <v>17.899999999999999</v>
      </c>
      <c r="BQ49" s="28">
        <f t="shared" si="24"/>
        <v>57.15</v>
      </c>
      <c r="BR49" s="33"/>
      <c r="BS49" s="9">
        <v>37</v>
      </c>
      <c r="BT49" s="9">
        <v>40.9</v>
      </c>
      <c r="BU49" s="9">
        <v>20.100000000000001</v>
      </c>
      <c r="BV49" s="9">
        <f t="shared" si="25"/>
        <v>16.899999999999999</v>
      </c>
      <c r="BW49" s="28">
        <f t="shared" si="26"/>
        <v>57.45</v>
      </c>
      <c r="BX49" s="33"/>
    </row>
    <row r="50" spans="1:76" x14ac:dyDescent="0.2">
      <c r="A50" s="8" t="s">
        <v>44</v>
      </c>
      <c r="B50" s="9">
        <v>32.5</v>
      </c>
      <c r="C50" s="9">
        <v>40.9</v>
      </c>
      <c r="D50" s="9">
        <v>26.2</v>
      </c>
      <c r="E50" s="9">
        <f t="shared" si="12"/>
        <v>6.3000000000000007</v>
      </c>
      <c r="F50" s="28">
        <f t="shared" si="5"/>
        <v>52.95</v>
      </c>
      <c r="G50" s="33"/>
      <c r="H50" s="9">
        <v>41.4</v>
      </c>
      <c r="I50" s="9">
        <v>34.299999999999997</v>
      </c>
      <c r="J50" s="9">
        <v>22.5</v>
      </c>
      <c r="K50" s="9">
        <f t="shared" si="13"/>
        <v>18.899999999999999</v>
      </c>
      <c r="L50" s="28">
        <f t="shared" si="6"/>
        <v>58.55</v>
      </c>
      <c r="M50" s="33"/>
      <c r="N50" s="9">
        <v>35.299999999999997</v>
      </c>
      <c r="O50" s="9">
        <v>38.9</v>
      </c>
      <c r="P50" s="9">
        <v>25.1</v>
      </c>
      <c r="Q50" s="9">
        <f t="shared" si="14"/>
        <v>10.199999999999996</v>
      </c>
      <c r="R50" s="28">
        <f t="shared" si="1"/>
        <v>54.75</v>
      </c>
      <c r="S50" s="33">
        <v>550</v>
      </c>
      <c r="U50" s="9">
        <v>38.799999999999997</v>
      </c>
      <c r="V50" s="9">
        <v>43.6</v>
      </c>
      <c r="W50" s="9">
        <v>17.3</v>
      </c>
      <c r="X50" s="9">
        <f t="shared" si="15"/>
        <v>21.499999999999996</v>
      </c>
      <c r="Y50" s="28">
        <f t="shared" si="7"/>
        <v>60.599999999999994</v>
      </c>
      <c r="Z50" s="33"/>
      <c r="AA50" s="9">
        <v>41.4</v>
      </c>
      <c r="AB50" s="9">
        <v>37.9</v>
      </c>
      <c r="AC50" s="9">
        <v>18.899999999999999</v>
      </c>
      <c r="AD50" s="9">
        <f t="shared" si="16"/>
        <v>22.5</v>
      </c>
      <c r="AE50" s="28">
        <f t="shared" si="8"/>
        <v>60.349999999999994</v>
      </c>
      <c r="AF50" s="33">
        <v>550</v>
      </c>
      <c r="AG50" s="9">
        <v>39.6</v>
      </c>
      <c r="AH50" s="9">
        <v>41.8</v>
      </c>
      <c r="AI50" s="9">
        <v>17.8</v>
      </c>
      <c r="AJ50" s="9">
        <f t="shared" si="17"/>
        <v>21.8</v>
      </c>
      <c r="AK50" s="28">
        <f t="shared" si="3"/>
        <v>60.5</v>
      </c>
      <c r="AL50" s="33"/>
      <c r="AN50" s="9">
        <v>34.9</v>
      </c>
      <c r="AO50" s="9">
        <v>30.4</v>
      </c>
      <c r="AP50" s="9">
        <v>34.4</v>
      </c>
      <c r="AQ50" s="9">
        <f t="shared" si="18"/>
        <v>0.5</v>
      </c>
      <c r="AR50" s="28">
        <f t="shared" si="9"/>
        <v>50.099999999999994</v>
      </c>
      <c r="AS50" s="33"/>
      <c r="AT50" s="9">
        <v>36.1</v>
      </c>
      <c r="AU50" s="9">
        <v>33.700000000000003</v>
      </c>
      <c r="AV50" s="9">
        <v>28.4</v>
      </c>
      <c r="AW50" s="9">
        <f t="shared" si="19"/>
        <v>7.7000000000000028</v>
      </c>
      <c r="AX50" s="28">
        <f t="shared" si="10"/>
        <v>52.95</v>
      </c>
      <c r="AY50" s="33"/>
      <c r="AZ50" s="9">
        <v>35.299999999999997</v>
      </c>
      <c r="BA50" s="9">
        <v>31.5</v>
      </c>
      <c r="BB50" s="9">
        <v>32.5</v>
      </c>
      <c r="BC50" s="9">
        <f t="shared" si="20"/>
        <v>2.7999999999999972</v>
      </c>
      <c r="BD50" s="28">
        <f t="shared" si="11"/>
        <v>51.05</v>
      </c>
      <c r="BE50" s="33"/>
      <c r="BG50" s="9">
        <v>41.7</v>
      </c>
      <c r="BH50" s="9">
        <v>37</v>
      </c>
      <c r="BI50" s="9">
        <v>19.2</v>
      </c>
      <c r="BJ50" s="9">
        <f t="shared" si="21"/>
        <v>22.500000000000004</v>
      </c>
      <c r="BK50" s="28">
        <f t="shared" si="22"/>
        <v>60.2</v>
      </c>
      <c r="BL50" s="33"/>
      <c r="BM50" s="9">
        <v>34.9</v>
      </c>
      <c r="BN50" s="9">
        <v>43.2</v>
      </c>
      <c r="BO50" s="9">
        <v>19.5</v>
      </c>
      <c r="BP50" s="9">
        <f t="shared" si="23"/>
        <v>15.399999999999999</v>
      </c>
      <c r="BQ50" s="28">
        <f t="shared" si="24"/>
        <v>56.5</v>
      </c>
      <c r="BR50" s="33"/>
      <c r="BS50" s="9">
        <v>39.6</v>
      </c>
      <c r="BT50" s="9">
        <v>38.9</v>
      </c>
      <c r="BU50" s="9">
        <v>19.3</v>
      </c>
      <c r="BV50" s="9">
        <f t="shared" si="25"/>
        <v>20.3</v>
      </c>
      <c r="BW50" s="28">
        <f t="shared" si="26"/>
        <v>59.05</v>
      </c>
      <c r="BX50" s="33"/>
    </row>
    <row r="51" spans="1:76" x14ac:dyDescent="0.2">
      <c r="A51" s="8" t="s">
        <v>45</v>
      </c>
      <c r="B51" s="9">
        <v>32.299999999999997</v>
      </c>
      <c r="C51" s="9">
        <v>45.8</v>
      </c>
      <c r="D51" s="9">
        <v>21.9</v>
      </c>
      <c r="E51" s="9">
        <f t="shared" si="12"/>
        <v>10.399999999999999</v>
      </c>
      <c r="F51" s="28">
        <f t="shared" si="5"/>
        <v>55.199999999999996</v>
      </c>
      <c r="G51" s="33"/>
      <c r="H51" s="9">
        <v>43.1</v>
      </c>
      <c r="I51" s="9">
        <v>28.5</v>
      </c>
      <c r="J51" s="9">
        <v>28.5</v>
      </c>
      <c r="K51" s="9">
        <f t="shared" si="13"/>
        <v>14.600000000000001</v>
      </c>
      <c r="L51" s="28">
        <f t="shared" si="6"/>
        <v>57.35</v>
      </c>
      <c r="M51" s="33"/>
      <c r="N51" s="9">
        <v>35.6</v>
      </c>
      <c r="O51" s="9">
        <v>40.4</v>
      </c>
      <c r="P51" s="9">
        <v>24</v>
      </c>
      <c r="Q51" s="9">
        <f t="shared" si="14"/>
        <v>11.600000000000001</v>
      </c>
      <c r="R51" s="28">
        <f t="shared" si="1"/>
        <v>55.8</v>
      </c>
      <c r="S51" s="33">
        <v>462</v>
      </c>
      <c r="U51" s="9">
        <v>37.4</v>
      </c>
      <c r="V51" s="9">
        <v>46.2</v>
      </c>
      <c r="W51" s="9">
        <v>16.399999999999999</v>
      </c>
      <c r="X51" s="9">
        <f t="shared" si="15"/>
        <v>21</v>
      </c>
      <c r="Y51" s="28">
        <f t="shared" si="7"/>
        <v>60.5</v>
      </c>
      <c r="Z51" s="33"/>
      <c r="AA51" s="9">
        <v>38.5</v>
      </c>
      <c r="AB51" s="9">
        <v>39.200000000000003</v>
      </c>
      <c r="AC51" s="9">
        <v>21.7</v>
      </c>
      <c r="AD51" s="9">
        <f t="shared" si="16"/>
        <v>16.8</v>
      </c>
      <c r="AE51" s="28">
        <f t="shared" si="8"/>
        <v>58.1</v>
      </c>
      <c r="AF51" s="33">
        <v>462</v>
      </c>
      <c r="AG51" s="9">
        <v>37.700000000000003</v>
      </c>
      <c r="AH51" s="9">
        <v>44</v>
      </c>
      <c r="AI51" s="9">
        <v>18</v>
      </c>
      <c r="AJ51" s="9">
        <f t="shared" si="17"/>
        <v>19.700000000000003</v>
      </c>
      <c r="AK51" s="28">
        <f t="shared" si="3"/>
        <v>59.7</v>
      </c>
      <c r="AL51" s="33"/>
      <c r="AN51" s="9">
        <v>35.4</v>
      </c>
      <c r="AO51" s="9">
        <v>29.8</v>
      </c>
      <c r="AP51" s="9">
        <v>34.799999999999997</v>
      </c>
      <c r="AQ51" s="9">
        <f t="shared" si="18"/>
        <v>0.60000000000000142</v>
      </c>
      <c r="AR51" s="28">
        <f t="shared" si="9"/>
        <v>50.3</v>
      </c>
      <c r="AS51" s="33"/>
      <c r="AT51" s="9">
        <v>36.4</v>
      </c>
      <c r="AU51" s="9">
        <v>22.4</v>
      </c>
      <c r="AV51" s="9">
        <v>41.3</v>
      </c>
      <c r="AW51" s="9">
        <f t="shared" si="19"/>
        <v>-4.8999999999999986</v>
      </c>
      <c r="AX51" s="28">
        <f t="shared" si="10"/>
        <v>47.599999999999994</v>
      </c>
      <c r="AY51" s="33"/>
      <c r="AZ51" s="9">
        <v>35.700000000000003</v>
      </c>
      <c r="BA51" s="9">
        <v>27.5</v>
      </c>
      <c r="BB51" s="9">
        <v>36.799999999999997</v>
      </c>
      <c r="BC51" s="9">
        <f t="shared" si="20"/>
        <v>-1.0999999999999943</v>
      </c>
      <c r="BD51" s="28">
        <f t="shared" si="11"/>
        <v>49.45</v>
      </c>
      <c r="BE51" s="33"/>
      <c r="BG51" s="9">
        <v>35.4</v>
      </c>
      <c r="BH51" s="9">
        <v>41.1</v>
      </c>
      <c r="BI51" s="9">
        <v>22.9</v>
      </c>
      <c r="BJ51" s="9">
        <f t="shared" si="21"/>
        <v>12.5</v>
      </c>
      <c r="BK51" s="28">
        <f t="shared" si="22"/>
        <v>55.95</v>
      </c>
      <c r="BL51" s="33"/>
      <c r="BM51" s="9">
        <v>34</v>
      </c>
      <c r="BN51" s="9">
        <v>45.8</v>
      </c>
      <c r="BO51" s="9">
        <v>20.100000000000001</v>
      </c>
      <c r="BP51" s="9">
        <f t="shared" si="23"/>
        <v>13.899999999999999</v>
      </c>
      <c r="BQ51" s="28">
        <f t="shared" si="24"/>
        <v>56.9</v>
      </c>
      <c r="BR51" s="33"/>
      <c r="BS51" s="9">
        <v>35</v>
      </c>
      <c r="BT51" s="9">
        <v>42.5</v>
      </c>
      <c r="BU51" s="9">
        <v>22</v>
      </c>
      <c r="BV51" s="9">
        <f t="shared" si="25"/>
        <v>13</v>
      </c>
      <c r="BW51" s="28">
        <f t="shared" si="26"/>
        <v>56.25</v>
      </c>
      <c r="BX51" s="33"/>
    </row>
    <row r="52" spans="1:76" x14ac:dyDescent="0.2">
      <c r="A52" s="8" t="s">
        <v>46</v>
      </c>
      <c r="B52" s="9">
        <v>29.4</v>
      </c>
      <c r="C52" s="9">
        <v>44.3</v>
      </c>
      <c r="D52" s="9">
        <v>26.3</v>
      </c>
      <c r="E52" s="9">
        <f t="shared" si="12"/>
        <v>3.0999999999999979</v>
      </c>
      <c r="F52" s="28">
        <f t="shared" si="5"/>
        <v>51.55</v>
      </c>
      <c r="G52" s="33"/>
      <c r="H52" s="9">
        <v>46.8</v>
      </c>
      <c r="I52" s="9">
        <v>24.8</v>
      </c>
      <c r="J52" s="9">
        <v>28.4</v>
      </c>
      <c r="K52" s="9">
        <f t="shared" si="13"/>
        <v>18.399999999999999</v>
      </c>
      <c r="L52" s="28">
        <f t="shared" si="6"/>
        <v>59.199999999999996</v>
      </c>
      <c r="M52" s="33"/>
      <c r="N52" s="9">
        <v>34.799999999999997</v>
      </c>
      <c r="O52" s="9">
        <v>38.299999999999997</v>
      </c>
      <c r="P52" s="9">
        <v>26.9</v>
      </c>
      <c r="Q52" s="9">
        <f t="shared" si="14"/>
        <v>7.8999999999999986</v>
      </c>
      <c r="R52" s="28">
        <f t="shared" si="1"/>
        <v>53.949999999999996</v>
      </c>
      <c r="S52" s="33">
        <v>458</v>
      </c>
      <c r="U52" s="9">
        <v>33.200000000000003</v>
      </c>
      <c r="V52" s="9">
        <v>48.1</v>
      </c>
      <c r="W52" s="9">
        <v>16.100000000000001</v>
      </c>
      <c r="X52" s="9">
        <f t="shared" si="15"/>
        <v>17.100000000000001</v>
      </c>
      <c r="Y52" s="28">
        <f t="shared" si="7"/>
        <v>57.25</v>
      </c>
      <c r="Z52" s="33"/>
      <c r="AA52" s="9">
        <v>27.5</v>
      </c>
      <c r="AB52" s="9">
        <v>47.9</v>
      </c>
      <c r="AC52" s="9">
        <v>24.6</v>
      </c>
      <c r="AD52" s="9">
        <f t="shared" si="16"/>
        <v>2.8999999999999986</v>
      </c>
      <c r="AE52" s="28">
        <f t="shared" si="8"/>
        <v>51.45</v>
      </c>
      <c r="AF52" s="33">
        <v>458</v>
      </c>
      <c r="AG52" s="9">
        <v>31.4</v>
      </c>
      <c r="AH52" s="9">
        <v>48</v>
      </c>
      <c r="AI52" s="9">
        <v>18.8</v>
      </c>
      <c r="AJ52" s="9">
        <f t="shared" si="17"/>
        <v>12.599999999999998</v>
      </c>
      <c r="AK52" s="28">
        <f t="shared" si="3"/>
        <v>55.4</v>
      </c>
      <c r="AL52" s="33"/>
      <c r="AN52" s="9">
        <v>31.3</v>
      </c>
      <c r="AO52" s="9">
        <v>34.5</v>
      </c>
      <c r="AP52" s="9">
        <v>34.200000000000003</v>
      </c>
      <c r="AQ52" s="9">
        <f t="shared" si="18"/>
        <v>-2.9000000000000021</v>
      </c>
      <c r="AR52" s="28">
        <f t="shared" si="9"/>
        <v>48.55</v>
      </c>
      <c r="AS52" s="33"/>
      <c r="AT52" s="9">
        <v>35.9</v>
      </c>
      <c r="AU52" s="9">
        <v>29.6</v>
      </c>
      <c r="AV52" s="9">
        <v>34.5</v>
      </c>
      <c r="AW52" s="9">
        <f t="shared" si="19"/>
        <v>1.3999999999999986</v>
      </c>
      <c r="AX52" s="28">
        <f t="shared" si="10"/>
        <v>50.7</v>
      </c>
      <c r="AY52" s="33"/>
      <c r="AZ52" s="9">
        <v>32.799999999999997</v>
      </c>
      <c r="BA52" s="9">
        <v>33</v>
      </c>
      <c r="BB52" s="9">
        <v>34.299999999999997</v>
      </c>
      <c r="BC52" s="9">
        <f t="shared" si="20"/>
        <v>-1.5</v>
      </c>
      <c r="BD52" s="28">
        <f t="shared" si="11"/>
        <v>49.3</v>
      </c>
      <c r="BE52" s="33"/>
      <c r="BG52" s="9">
        <v>34.200000000000003</v>
      </c>
      <c r="BH52" s="9">
        <v>44.3</v>
      </c>
      <c r="BI52" s="9">
        <v>20.6</v>
      </c>
      <c r="BJ52" s="9">
        <f t="shared" si="21"/>
        <v>13.600000000000001</v>
      </c>
      <c r="BK52" s="28">
        <f t="shared" si="22"/>
        <v>56.35</v>
      </c>
      <c r="BL52" s="33"/>
      <c r="BM52" s="9">
        <v>21.1</v>
      </c>
      <c r="BN52" s="9">
        <v>53.5</v>
      </c>
      <c r="BO52" s="9">
        <v>24.6</v>
      </c>
      <c r="BP52" s="9">
        <f t="shared" si="23"/>
        <v>-3.5</v>
      </c>
      <c r="BQ52" s="28">
        <f t="shared" si="24"/>
        <v>47.85</v>
      </c>
      <c r="BR52" s="33"/>
      <c r="BS52" s="9">
        <v>30.1</v>
      </c>
      <c r="BT52" s="9">
        <v>47.2</v>
      </c>
      <c r="BU52" s="9">
        <v>21.8</v>
      </c>
      <c r="BV52" s="9">
        <f t="shared" si="25"/>
        <v>8.3000000000000007</v>
      </c>
      <c r="BW52" s="28">
        <f t="shared" si="26"/>
        <v>53.7</v>
      </c>
      <c r="BX52" s="33"/>
    </row>
    <row r="53" spans="1:76" x14ac:dyDescent="0.2">
      <c r="A53" s="8" t="s">
        <v>47</v>
      </c>
      <c r="B53" s="9">
        <v>32.299999999999997</v>
      </c>
      <c r="C53" s="9">
        <v>43</v>
      </c>
      <c r="D53" s="9">
        <v>24.7</v>
      </c>
      <c r="E53" s="9">
        <f t="shared" si="12"/>
        <v>7.5999999999999979</v>
      </c>
      <c r="F53" s="28">
        <f t="shared" si="5"/>
        <v>53.8</v>
      </c>
      <c r="G53" s="33"/>
      <c r="H53" s="9">
        <v>43.9</v>
      </c>
      <c r="I53" s="9">
        <v>31.8</v>
      </c>
      <c r="J53" s="9">
        <v>23.5</v>
      </c>
      <c r="K53" s="9">
        <f t="shared" si="13"/>
        <v>20.399999999999999</v>
      </c>
      <c r="L53" s="28">
        <f t="shared" si="6"/>
        <v>59.8</v>
      </c>
      <c r="M53" s="33"/>
      <c r="N53" s="9">
        <v>35.9</v>
      </c>
      <c r="O53" s="9">
        <v>39.5</v>
      </c>
      <c r="P53" s="9">
        <v>24.3</v>
      </c>
      <c r="Q53" s="9">
        <f t="shared" si="14"/>
        <v>11.599999999999998</v>
      </c>
      <c r="R53" s="28">
        <f t="shared" si="1"/>
        <v>55.65</v>
      </c>
      <c r="S53" s="33">
        <v>423</v>
      </c>
      <c r="U53" s="9">
        <v>31.8</v>
      </c>
      <c r="V53" s="9">
        <v>48.6</v>
      </c>
      <c r="W53" s="9">
        <v>17.8</v>
      </c>
      <c r="X53" s="9">
        <f t="shared" si="15"/>
        <v>14</v>
      </c>
      <c r="Y53" s="28">
        <f t="shared" si="7"/>
        <v>56.1</v>
      </c>
      <c r="Z53" s="33"/>
      <c r="AA53" s="9">
        <v>37.1</v>
      </c>
      <c r="AB53" s="9">
        <v>40.200000000000003</v>
      </c>
      <c r="AC53" s="9">
        <v>22</v>
      </c>
      <c r="AD53" s="9">
        <f t="shared" si="16"/>
        <v>15.100000000000001</v>
      </c>
      <c r="AE53" s="28">
        <f t="shared" si="8"/>
        <v>57.2</v>
      </c>
      <c r="AF53" s="33">
        <v>423</v>
      </c>
      <c r="AG53" s="9">
        <v>33.5</v>
      </c>
      <c r="AH53" s="9">
        <v>46</v>
      </c>
      <c r="AI53" s="9">
        <v>19.100000000000001</v>
      </c>
      <c r="AJ53" s="9">
        <f t="shared" si="17"/>
        <v>14.399999999999999</v>
      </c>
      <c r="AK53" s="28">
        <f t="shared" si="3"/>
        <v>56.5</v>
      </c>
      <c r="AL53" s="33"/>
      <c r="AN53" s="9">
        <v>43</v>
      </c>
      <c r="AO53" s="9">
        <v>29.6</v>
      </c>
      <c r="AP53" s="9">
        <v>27.5</v>
      </c>
      <c r="AQ53" s="9">
        <f t="shared" si="18"/>
        <v>15.5</v>
      </c>
      <c r="AR53" s="28">
        <f t="shared" si="9"/>
        <v>57.8</v>
      </c>
      <c r="AS53" s="33"/>
      <c r="AT53" s="9">
        <v>39.700000000000003</v>
      </c>
      <c r="AU53" s="9">
        <v>23.7</v>
      </c>
      <c r="AV53" s="9">
        <v>35.9</v>
      </c>
      <c r="AW53" s="9">
        <f t="shared" si="19"/>
        <v>3.8000000000000043</v>
      </c>
      <c r="AX53" s="28">
        <f t="shared" si="10"/>
        <v>51.550000000000004</v>
      </c>
      <c r="AY53" s="33"/>
      <c r="AZ53" s="9">
        <v>41.9</v>
      </c>
      <c r="BA53" s="9">
        <v>27.7</v>
      </c>
      <c r="BB53" s="9">
        <v>30.1</v>
      </c>
      <c r="BC53" s="9">
        <f t="shared" si="20"/>
        <v>11.799999999999997</v>
      </c>
      <c r="BD53" s="28">
        <f t="shared" si="11"/>
        <v>55.75</v>
      </c>
      <c r="BE53" s="33"/>
      <c r="BG53" s="9">
        <v>37.299999999999997</v>
      </c>
      <c r="BH53" s="9">
        <v>40.4</v>
      </c>
      <c r="BI53" s="9">
        <v>20.9</v>
      </c>
      <c r="BJ53" s="9">
        <f t="shared" si="21"/>
        <v>16.399999999999999</v>
      </c>
      <c r="BK53" s="28">
        <f t="shared" si="22"/>
        <v>57.5</v>
      </c>
      <c r="BL53" s="33"/>
      <c r="BM53" s="9">
        <v>41.2</v>
      </c>
      <c r="BN53" s="9">
        <v>40.5</v>
      </c>
      <c r="BO53" s="9">
        <v>17.600000000000001</v>
      </c>
      <c r="BP53" s="9">
        <f t="shared" si="23"/>
        <v>23.6</v>
      </c>
      <c r="BQ53" s="28">
        <f t="shared" si="24"/>
        <v>61.45</v>
      </c>
      <c r="BR53" s="33"/>
      <c r="BS53" s="9">
        <v>38.5</v>
      </c>
      <c r="BT53" s="9">
        <v>40.4</v>
      </c>
      <c r="BU53" s="9">
        <v>19.899999999999999</v>
      </c>
      <c r="BV53" s="9">
        <f t="shared" si="25"/>
        <v>18.600000000000001</v>
      </c>
      <c r="BW53" s="28">
        <f t="shared" si="26"/>
        <v>58.7</v>
      </c>
      <c r="BX53" s="33"/>
    </row>
    <row r="54" spans="1:76" x14ac:dyDescent="0.2">
      <c r="A54" s="8" t="s">
        <v>48</v>
      </c>
      <c r="B54" s="9">
        <v>26.1</v>
      </c>
      <c r="C54" s="9">
        <v>46.5</v>
      </c>
      <c r="D54" s="9">
        <v>27.1</v>
      </c>
      <c r="E54" s="9">
        <f t="shared" si="12"/>
        <v>-1</v>
      </c>
      <c r="F54" s="28">
        <f t="shared" si="5"/>
        <v>49.35</v>
      </c>
      <c r="G54" s="33"/>
      <c r="H54" s="9">
        <v>43.8</v>
      </c>
      <c r="I54" s="9">
        <v>28.9</v>
      </c>
      <c r="J54" s="9">
        <v>27.3</v>
      </c>
      <c r="K54" s="9">
        <f t="shared" si="13"/>
        <v>16.499999999999996</v>
      </c>
      <c r="L54" s="28">
        <f t="shared" si="6"/>
        <v>58.25</v>
      </c>
      <c r="M54" s="33"/>
      <c r="N54" s="9">
        <v>31.6</v>
      </c>
      <c r="O54" s="9">
        <v>41</v>
      </c>
      <c r="P54" s="9">
        <v>27.2</v>
      </c>
      <c r="Q54" s="9">
        <f t="shared" si="14"/>
        <v>4.4000000000000021</v>
      </c>
      <c r="R54" s="28">
        <f t="shared" si="1"/>
        <v>52.1</v>
      </c>
      <c r="S54" s="33">
        <v>412</v>
      </c>
      <c r="U54" s="9">
        <v>26.1</v>
      </c>
      <c r="V54" s="9">
        <v>50.9</v>
      </c>
      <c r="W54" s="9">
        <v>21.9</v>
      </c>
      <c r="X54" s="9">
        <f t="shared" si="15"/>
        <v>4.2000000000000028</v>
      </c>
      <c r="Y54" s="28">
        <f t="shared" si="7"/>
        <v>51.55</v>
      </c>
      <c r="Z54" s="33"/>
      <c r="AA54" s="9">
        <v>26.8</v>
      </c>
      <c r="AB54" s="9">
        <v>48</v>
      </c>
      <c r="AC54" s="9">
        <v>25.2</v>
      </c>
      <c r="AD54" s="9">
        <f t="shared" si="16"/>
        <v>1.6000000000000014</v>
      </c>
      <c r="AE54" s="28">
        <f t="shared" si="8"/>
        <v>50.8</v>
      </c>
      <c r="AF54" s="33">
        <v>412</v>
      </c>
      <c r="AG54" s="9">
        <v>26.3</v>
      </c>
      <c r="AH54" s="9">
        <v>50</v>
      </c>
      <c r="AI54" s="9">
        <v>22.9</v>
      </c>
      <c r="AJ54" s="9">
        <f t="shared" si="17"/>
        <v>3.4000000000000021</v>
      </c>
      <c r="AK54" s="28">
        <f t="shared" si="3"/>
        <v>51.3</v>
      </c>
      <c r="AL54" s="33"/>
      <c r="AN54" s="9">
        <v>32.5</v>
      </c>
      <c r="AO54" s="9">
        <v>32.5</v>
      </c>
      <c r="AP54" s="9">
        <v>34.6</v>
      </c>
      <c r="AQ54" s="9">
        <f t="shared" si="18"/>
        <v>-2.1000000000000014</v>
      </c>
      <c r="AR54" s="28">
        <f t="shared" si="9"/>
        <v>48.75</v>
      </c>
      <c r="AS54" s="33"/>
      <c r="AT54" s="9">
        <v>43</v>
      </c>
      <c r="AU54" s="9">
        <v>22.7</v>
      </c>
      <c r="AV54" s="9">
        <v>33.6</v>
      </c>
      <c r="AW54" s="9">
        <f t="shared" si="19"/>
        <v>9.3999999999999986</v>
      </c>
      <c r="AX54" s="28">
        <f t="shared" si="10"/>
        <v>54.35</v>
      </c>
      <c r="AY54" s="33"/>
      <c r="AZ54" s="9">
        <v>35.799999999999997</v>
      </c>
      <c r="BA54" s="9">
        <v>29.4</v>
      </c>
      <c r="BB54" s="9">
        <v>34.299999999999997</v>
      </c>
      <c r="BC54" s="9">
        <f t="shared" si="20"/>
        <v>1.5</v>
      </c>
      <c r="BD54" s="28">
        <f t="shared" si="11"/>
        <v>50.5</v>
      </c>
      <c r="BE54" s="33"/>
      <c r="BG54" s="9">
        <v>31.7</v>
      </c>
      <c r="BH54" s="9">
        <v>46.5</v>
      </c>
      <c r="BI54" s="9">
        <v>19.7</v>
      </c>
      <c r="BJ54" s="9">
        <f t="shared" si="21"/>
        <v>12</v>
      </c>
      <c r="BK54" s="28">
        <f t="shared" si="22"/>
        <v>54.95</v>
      </c>
      <c r="BL54" s="33"/>
      <c r="BM54" s="9">
        <v>36.700000000000003</v>
      </c>
      <c r="BN54" s="9">
        <v>39.1</v>
      </c>
      <c r="BO54" s="9">
        <v>22.7</v>
      </c>
      <c r="BP54" s="9">
        <f t="shared" si="23"/>
        <v>14.000000000000004</v>
      </c>
      <c r="BQ54" s="28">
        <f t="shared" si="24"/>
        <v>56.25</v>
      </c>
      <c r="BR54" s="33"/>
      <c r="BS54" s="9">
        <v>33.299999999999997</v>
      </c>
      <c r="BT54" s="9">
        <v>44.2</v>
      </c>
      <c r="BU54" s="9">
        <v>20.6</v>
      </c>
      <c r="BV54" s="9">
        <f t="shared" si="25"/>
        <v>12.699999999999996</v>
      </c>
      <c r="BW54" s="28">
        <f t="shared" si="26"/>
        <v>55.4</v>
      </c>
      <c r="BX54" s="33"/>
    </row>
    <row r="55" spans="1:76" x14ac:dyDescent="0.2">
      <c r="A55" s="8" t="s">
        <v>49</v>
      </c>
      <c r="B55" s="9">
        <v>26</v>
      </c>
      <c r="C55" s="9">
        <v>44.7</v>
      </c>
      <c r="D55" s="9">
        <v>29</v>
      </c>
      <c r="E55" s="9">
        <f t="shared" si="12"/>
        <v>-3</v>
      </c>
      <c r="F55" s="28">
        <f t="shared" si="5"/>
        <v>48.35</v>
      </c>
      <c r="G55" s="33"/>
      <c r="H55" s="9">
        <v>40</v>
      </c>
      <c r="I55" s="9">
        <v>34.1</v>
      </c>
      <c r="J55" s="9">
        <v>25.9</v>
      </c>
      <c r="K55" s="9">
        <f t="shared" si="13"/>
        <v>14.100000000000001</v>
      </c>
      <c r="L55" s="28">
        <f t="shared" si="6"/>
        <v>57.05</v>
      </c>
      <c r="M55" s="33"/>
      <c r="N55" s="9">
        <v>30.3</v>
      </c>
      <c r="O55" s="9">
        <v>41.4</v>
      </c>
      <c r="P55" s="9">
        <v>28</v>
      </c>
      <c r="Q55" s="9">
        <f t="shared" si="14"/>
        <v>2.3000000000000007</v>
      </c>
      <c r="R55" s="28">
        <f t="shared" si="1"/>
        <v>51</v>
      </c>
      <c r="S55" s="33">
        <v>434</v>
      </c>
      <c r="U55" s="9">
        <v>32.1</v>
      </c>
      <c r="V55" s="9">
        <v>47.8</v>
      </c>
      <c r="W55" s="9">
        <v>19.100000000000001</v>
      </c>
      <c r="X55" s="9">
        <f t="shared" si="15"/>
        <v>13</v>
      </c>
      <c r="Y55" s="28">
        <f t="shared" si="7"/>
        <v>56</v>
      </c>
      <c r="Z55" s="33"/>
      <c r="AA55" s="9">
        <v>33.299999999999997</v>
      </c>
      <c r="AB55" s="9">
        <v>46.7</v>
      </c>
      <c r="AC55" s="9">
        <v>17</v>
      </c>
      <c r="AD55" s="9">
        <f t="shared" si="16"/>
        <v>16.299999999999997</v>
      </c>
      <c r="AE55" s="28">
        <f t="shared" si="8"/>
        <v>56.65</v>
      </c>
      <c r="AF55" s="33">
        <v>434</v>
      </c>
      <c r="AG55" s="9">
        <v>32.5</v>
      </c>
      <c r="AH55" s="9">
        <v>47.5</v>
      </c>
      <c r="AI55" s="9">
        <v>18.399999999999999</v>
      </c>
      <c r="AJ55" s="9">
        <f t="shared" si="17"/>
        <v>14.100000000000001</v>
      </c>
      <c r="AK55" s="28">
        <f t="shared" si="3"/>
        <v>56.25</v>
      </c>
      <c r="AL55" s="33"/>
      <c r="AN55" s="9">
        <v>35.799999999999997</v>
      </c>
      <c r="AO55" s="9">
        <v>30.4</v>
      </c>
      <c r="AP55" s="9">
        <v>33.4</v>
      </c>
      <c r="AQ55" s="9">
        <f t="shared" si="18"/>
        <v>2.3999999999999986</v>
      </c>
      <c r="AR55" s="28">
        <f t="shared" si="9"/>
        <v>51</v>
      </c>
      <c r="AS55" s="33"/>
      <c r="AT55" s="9">
        <v>34.1</v>
      </c>
      <c r="AU55" s="9">
        <v>35.6</v>
      </c>
      <c r="AV55" s="9">
        <v>29.6</v>
      </c>
      <c r="AW55" s="9">
        <f t="shared" si="19"/>
        <v>4.5</v>
      </c>
      <c r="AX55" s="28">
        <f t="shared" si="10"/>
        <v>51.900000000000006</v>
      </c>
      <c r="AY55" s="33"/>
      <c r="AZ55" s="9">
        <v>35.299999999999997</v>
      </c>
      <c r="BA55" s="9">
        <v>32</v>
      </c>
      <c r="BB55" s="9">
        <v>32.299999999999997</v>
      </c>
      <c r="BC55" s="9">
        <f t="shared" si="20"/>
        <v>3</v>
      </c>
      <c r="BD55" s="28">
        <f t="shared" si="11"/>
        <v>51.3</v>
      </c>
      <c r="BE55" s="33"/>
      <c r="BG55" s="9">
        <v>26.7</v>
      </c>
      <c r="BH55" s="9">
        <v>46</v>
      </c>
      <c r="BI55" s="9">
        <v>27</v>
      </c>
      <c r="BJ55" s="9">
        <f t="shared" si="21"/>
        <v>-0.30000000000000071</v>
      </c>
      <c r="BK55" s="28">
        <f t="shared" si="22"/>
        <v>49.7</v>
      </c>
      <c r="BL55" s="33"/>
      <c r="BM55" s="9">
        <v>23.7</v>
      </c>
      <c r="BN55" s="9">
        <v>48.1</v>
      </c>
      <c r="BO55" s="9">
        <v>25.9</v>
      </c>
      <c r="BP55" s="9">
        <f t="shared" si="23"/>
        <v>-2.1999999999999993</v>
      </c>
      <c r="BQ55" s="28">
        <f t="shared" si="24"/>
        <v>47.75</v>
      </c>
      <c r="BR55" s="33"/>
      <c r="BS55" s="9">
        <v>25.7</v>
      </c>
      <c r="BT55" s="9">
        <v>46.7</v>
      </c>
      <c r="BU55" s="9">
        <v>26.7</v>
      </c>
      <c r="BV55" s="9">
        <f t="shared" si="25"/>
        <v>-1</v>
      </c>
      <c r="BW55" s="28">
        <f t="shared" si="26"/>
        <v>49.05</v>
      </c>
      <c r="BX55" s="33"/>
    </row>
    <row r="56" spans="1:76" x14ac:dyDescent="0.2">
      <c r="A56" s="8" t="s">
        <v>50</v>
      </c>
      <c r="B56" s="9">
        <v>25.8</v>
      </c>
      <c r="C56" s="9">
        <v>43.5</v>
      </c>
      <c r="D56" s="9">
        <v>30.7</v>
      </c>
      <c r="E56" s="9">
        <f t="shared" si="12"/>
        <v>-4.8999999999999986</v>
      </c>
      <c r="F56" s="28">
        <f t="shared" si="5"/>
        <v>47.55</v>
      </c>
      <c r="G56" s="33"/>
      <c r="H56" s="9">
        <v>39.200000000000003</v>
      </c>
      <c r="I56" s="9">
        <v>34.299999999999997</v>
      </c>
      <c r="J56" s="9">
        <v>25.2</v>
      </c>
      <c r="K56" s="9">
        <f t="shared" si="13"/>
        <v>14.000000000000004</v>
      </c>
      <c r="L56" s="28">
        <f t="shared" si="6"/>
        <v>56.35</v>
      </c>
      <c r="M56" s="33"/>
      <c r="N56" s="9">
        <v>29.9</v>
      </c>
      <c r="O56" s="9">
        <v>40.6</v>
      </c>
      <c r="P56" s="9">
        <v>29</v>
      </c>
      <c r="Q56" s="9">
        <f t="shared" si="14"/>
        <v>0.89999999999999858</v>
      </c>
      <c r="R56" s="28">
        <f t="shared" si="1"/>
        <v>50.2</v>
      </c>
      <c r="S56" s="33">
        <v>466</v>
      </c>
      <c r="U56" s="9">
        <v>28.8</v>
      </c>
      <c r="V56" s="9">
        <v>53.3</v>
      </c>
      <c r="W56" s="9">
        <v>18</v>
      </c>
      <c r="X56" s="9">
        <f t="shared" si="15"/>
        <v>10.8</v>
      </c>
      <c r="Y56" s="28">
        <f t="shared" si="7"/>
        <v>55.45</v>
      </c>
      <c r="Z56" s="33"/>
      <c r="AA56" s="9">
        <v>32.6</v>
      </c>
      <c r="AB56" s="9">
        <v>39.6</v>
      </c>
      <c r="AC56" s="9">
        <v>25.7</v>
      </c>
      <c r="AD56" s="9">
        <f t="shared" si="16"/>
        <v>6.9000000000000021</v>
      </c>
      <c r="AE56" s="28">
        <f t="shared" si="8"/>
        <v>52.400000000000006</v>
      </c>
      <c r="AF56" s="33">
        <v>466</v>
      </c>
      <c r="AG56" s="9">
        <v>30</v>
      </c>
      <c r="AH56" s="9">
        <v>49</v>
      </c>
      <c r="AI56" s="9">
        <v>20.3</v>
      </c>
      <c r="AJ56" s="9">
        <f t="shared" si="17"/>
        <v>9.6999999999999993</v>
      </c>
      <c r="AK56" s="28">
        <f t="shared" si="3"/>
        <v>54.5</v>
      </c>
      <c r="AL56" s="33"/>
      <c r="AN56" s="9">
        <v>37.6</v>
      </c>
      <c r="AO56" s="9">
        <v>30.7</v>
      </c>
      <c r="AP56" s="9">
        <v>31.7</v>
      </c>
      <c r="AQ56" s="9">
        <f t="shared" si="18"/>
        <v>5.9000000000000021</v>
      </c>
      <c r="AR56" s="28">
        <f t="shared" si="9"/>
        <v>52.95</v>
      </c>
      <c r="AS56" s="33"/>
      <c r="AT56" s="9">
        <v>36.1</v>
      </c>
      <c r="AU56" s="9">
        <v>29.9</v>
      </c>
      <c r="AV56" s="9">
        <v>32.6</v>
      </c>
      <c r="AW56" s="9">
        <f t="shared" si="19"/>
        <v>3.5</v>
      </c>
      <c r="AX56" s="28">
        <f t="shared" si="10"/>
        <v>51.05</v>
      </c>
      <c r="AY56" s="33"/>
      <c r="AZ56" s="9">
        <v>37.1</v>
      </c>
      <c r="BA56" s="9">
        <v>30.5</v>
      </c>
      <c r="BB56" s="9">
        <v>32</v>
      </c>
      <c r="BC56" s="9">
        <f t="shared" si="20"/>
        <v>5.1000000000000014</v>
      </c>
      <c r="BD56" s="28">
        <f t="shared" si="11"/>
        <v>52.35</v>
      </c>
      <c r="BE56" s="33"/>
      <c r="BG56" s="9">
        <v>26.4</v>
      </c>
      <c r="BH56" s="9">
        <v>50.9</v>
      </c>
      <c r="BI56" s="9">
        <v>22</v>
      </c>
      <c r="BJ56" s="9">
        <f t="shared" si="21"/>
        <v>4.3999999999999986</v>
      </c>
      <c r="BK56" s="28">
        <f t="shared" si="22"/>
        <v>51.849999999999994</v>
      </c>
      <c r="BL56" s="33"/>
      <c r="BM56" s="9">
        <v>26.4</v>
      </c>
      <c r="BN56" s="9">
        <v>50.7</v>
      </c>
      <c r="BO56" s="9">
        <v>20.8</v>
      </c>
      <c r="BP56" s="9">
        <f t="shared" si="23"/>
        <v>5.5999999999999979</v>
      </c>
      <c r="BQ56" s="28">
        <f t="shared" si="24"/>
        <v>51.75</v>
      </c>
      <c r="BR56" s="33"/>
      <c r="BS56" s="9">
        <v>26.4</v>
      </c>
      <c r="BT56" s="9">
        <v>50.9</v>
      </c>
      <c r="BU56" s="9">
        <v>21.7</v>
      </c>
      <c r="BV56" s="9">
        <f t="shared" si="25"/>
        <v>4.6999999999999993</v>
      </c>
      <c r="BW56" s="28">
        <f t="shared" si="26"/>
        <v>51.849999999999994</v>
      </c>
      <c r="BX56" s="33"/>
    </row>
    <row r="57" spans="1:76" x14ac:dyDescent="0.2">
      <c r="A57" s="8" t="s">
        <v>51</v>
      </c>
      <c r="B57" s="9">
        <v>32.9</v>
      </c>
      <c r="C57" s="9">
        <v>36.6</v>
      </c>
      <c r="D57" s="9">
        <v>28.5</v>
      </c>
      <c r="E57" s="9">
        <f t="shared" si="12"/>
        <v>4.3999999999999986</v>
      </c>
      <c r="F57" s="28">
        <f t="shared" si="5"/>
        <v>51.2</v>
      </c>
      <c r="G57" s="33"/>
      <c r="H57" s="9">
        <v>44.7</v>
      </c>
      <c r="I57" s="9">
        <v>25</v>
      </c>
      <c r="J57" s="9">
        <v>30.3</v>
      </c>
      <c r="K57" s="9">
        <f t="shared" si="13"/>
        <v>14.400000000000002</v>
      </c>
      <c r="L57" s="28">
        <f t="shared" si="6"/>
        <v>57.2</v>
      </c>
      <c r="M57" s="33"/>
      <c r="N57" s="9">
        <v>36.5</v>
      </c>
      <c r="O57" s="9">
        <v>33</v>
      </c>
      <c r="P57" s="9">
        <v>29</v>
      </c>
      <c r="Q57" s="9">
        <f t="shared" si="14"/>
        <v>7.5</v>
      </c>
      <c r="R57" s="28">
        <f t="shared" si="1"/>
        <v>53</v>
      </c>
      <c r="S57" s="33">
        <v>427</v>
      </c>
      <c r="U57" s="9">
        <v>29</v>
      </c>
      <c r="V57" s="9">
        <v>48.8</v>
      </c>
      <c r="W57" s="9">
        <v>19.5</v>
      </c>
      <c r="X57" s="9">
        <f t="shared" si="15"/>
        <v>9.5</v>
      </c>
      <c r="Y57" s="28">
        <f t="shared" si="7"/>
        <v>53.4</v>
      </c>
      <c r="Z57" s="33"/>
      <c r="AA57" s="9">
        <v>27.3</v>
      </c>
      <c r="AB57" s="9">
        <v>49.2</v>
      </c>
      <c r="AC57" s="9">
        <v>23.5</v>
      </c>
      <c r="AD57" s="9">
        <f t="shared" si="16"/>
        <v>3.8000000000000007</v>
      </c>
      <c r="AE57" s="28">
        <f t="shared" si="8"/>
        <v>51.900000000000006</v>
      </c>
      <c r="AF57" s="33">
        <v>427</v>
      </c>
      <c r="AG57" s="9">
        <v>28.4</v>
      </c>
      <c r="AH57" s="9">
        <v>49</v>
      </c>
      <c r="AI57" s="9">
        <v>20.7</v>
      </c>
      <c r="AJ57" s="9">
        <f t="shared" si="17"/>
        <v>7.6999999999999993</v>
      </c>
      <c r="AK57" s="28">
        <f t="shared" si="3"/>
        <v>52.9</v>
      </c>
      <c r="AL57" s="33"/>
      <c r="AN57" s="9">
        <v>38.5</v>
      </c>
      <c r="AO57" s="9">
        <v>30.4</v>
      </c>
      <c r="AP57" s="9">
        <v>29.1</v>
      </c>
      <c r="AQ57" s="9">
        <f t="shared" si="18"/>
        <v>9.3999999999999986</v>
      </c>
      <c r="AR57" s="28">
        <f t="shared" si="9"/>
        <v>53.7</v>
      </c>
      <c r="AS57" s="33"/>
      <c r="AT57" s="9">
        <v>32.799999999999997</v>
      </c>
      <c r="AU57" s="9">
        <v>38.9</v>
      </c>
      <c r="AV57" s="9">
        <v>28.2</v>
      </c>
      <c r="AW57" s="9">
        <f t="shared" si="19"/>
        <v>4.5999999999999979</v>
      </c>
      <c r="AX57" s="28">
        <f t="shared" si="10"/>
        <v>52.25</v>
      </c>
      <c r="AY57" s="33"/>
      <c r="AZ57" s="9">
        <v>36.799999999999997</v>
      </c>
      <c r="BA57" s="9">
        <v>33</v>
      </c>
      <c r="BB57" s="9">
        <v>28.8</v>
      </c>
      <c r="BC57" s="9">
        <f t="shared" si="20"/>
        <v>7.9999999999999964</v>
      </c>
      <c r="BD57" s="28">
        <f t="shared" si="11"/>
        <v>53.3</v>
      </c>
      <c r="BE57" s="33"/>
      <c r="BG57" s="9">
        <v>26.4</v>
      </c>
      <c r="BH57" s="9">
        <v>44.6</v>
      </c>
      <c r="BI57" s="9">
        <v>26.4</v>
      </c>
      <c r="BJ57" s="9">
        <f t="shared" si="21"/>
        <v>0</v>
      </c>
      <c r="BK57" s="28">
        <f t="shared" si="22"/>
        <v>48.7</v>
      </c>
      <c r="BL57" s="33"/>
      <c r="BM57" s="9">
        <v>32.799999999999997</v>
      </c>
      <c r="BN57" s="9">
        <v>33.6</v>
      </c>
      <c r="BO57" s="9">
        <v>33.6</v>
      </c>
      <c r="BP57" s="9">
        <f t="shared" si="23"/>
        <v>-0.80000000000000426</v>
      </c>
      <c r="BQ57" s="28">
        <f t="shared" si="24"/>
        <v>49.599999999999994</v>
      </c>
      <c r="BR57" s="33"/>
      <c r="BS57" s="9">
        <v>28.3</v>
      </c>
      <c r="BT57" s="9">
        <v>41.2</v>
      </c>
      <c r="BU57" s="9">
        <v>28.6</v>
      </c>
      <c r="BV57" s="9">
        <f t="shared" si="25"/>
        <v>-0.30000000000000071</v>
      </c>
      <c r="BW57" s="28">
        <f t="shared" si="26"/>
        <v>48.900000000000006</v>
      </c>
      <c r="BX57" s="33"/>
    </row>
    <row r="58" spans="1:76" x14ac:dyDescent="0.2">
      <c r="A58" s="8" t="s">
        <v>57</v>
      </c>
      <c r="B58" s="28">
        <v>32.1</v>
      </c>
      <c r="C58" s="28">
        <v>42.6</v>
      </c>
      <c r="D58" s="28">
        <v>25.3</v>
      </c>
      <c r="E58" s="28">
        <f t="shared" si="12"/>
        <v>6.8000000000000007</v>
      </c>
      <c r="F58" s="28">
        <f t="shared" si="5"/>
        <v>53.400000000000006</v>
      </c>
      <c r="G58" s="33">
        <v>220</v>
      </c>
      <c r="H58" s="28">
        <v>35.1</v>
      </c>
      <c r="I58" s="28">
        <v>29.5</v>
      </c>
      <c r="J58" s="28">
        <v>35.4</v>
      </c>
      <c r="K58" s="28">
        <f t="shared" si="13"/>
        <v>-0.29999999999999716</v>
      </c>
      <c r="L58" s="28">
        <f t="shared" si="6"/>
        <v>49.85</v>
      </c>
      <c r="M58" s="33">
        <v>312</v>
      </c>
      <c r="N58" s="28">
        <v>33.799999999999997</v>
      </c>
      <c r="O58" s="28">
        <v>34.9</v>
      </c>
      <c r="P58" s="28">
        <v>31.2</v>
      </c>
      <c r="Q58" s="28">
        <f t="shared" si="14"/>
        <v>2.5999999999999979</v>
      </c>
      <c r="R58" s="28">
        <f t="shared" si="1"/>
        <v>51.25</v>
      </c>
      <c r="S58" s="33">
        <v>532</v>
      </c>
      <c r="U58" s="28">
        <v>28.8</v>
      </c>
      <c r="V58" s="28">
        <v>53.7</v>
      </c>
      <c r="W58" s="28">
        <v>17.5</v>
      </c>
      <c r="X58" s="28">
        <f t="shared" si="15"/>
        <v>11.3</v>
      </c>
      <c r="Y58" s="28">
        <f t="shared" si="7"/>
        <v>55.650000000000006</v>
      </c>
      <c r="Z58" s="33">
        <v>532</v>
      </c>
      <c r="AA58" s="28">
        <v>25</v>
      </c>
      <c r="AB58" s="28">
        <v>44.2</v>
      </c>
      <c r="AC58" s="28">
        <v>30.8</v>
      </c>
      <c r="AD58" s="28">
        <f t="shared" si="16"/>
        <v>-5.8000000000000007</v>
      </c>
      <c r="AE58" s="28">
        <f t="shared" si="8"/>
        <v>47.1</v>
      </c>
      <c r="AF58" s="33">
        <v>532</v>
      </c>
      <c r="AG58" s="28">
        <v>26.6</v>
      </c>
      <c r="AH58" s="28">
        <v>48.1</v>
      </c>
      <c r="AI58" s="28">
        <v>25.3</v>
      </c>
      <c r="AJ58" s="28">
        <f t="shared" si="17"/>
        <v>1.3000000000000007</v>
      </c>
      <c r="AK58" s="28">
        <f t="shared" si="3"/>
        <v>50.650000000000006</v>
      </c>
      <c r="AL58" s="33">
        <v>532</v>
      </c>
      <c r="AN58" s="28">
        <v>32.4</v>
      </c>
      <c r="AO58" s="28">
        <v>29.7</v>
      </c>
      <c r="AP58" s="28">
        <v>36.700000000000003</v>
      </c>
      <c r="AQ58" s="28">
        <f t="shared" si="18"/>
        <v>-4.3000000000000043</v>
      </c>
      <c r="AR58" s="28">
        <f t="shared" si="9"/>
        <v>47.25</v>
      </c>
      <c r="AS58" s="33">
        <v>220</v>
      </c>
      <c r="AT58" s="28">
        <v>39.799999999999997</v>
      </c>
      <c r="AU58" s="28">
        <v>24.8</v>
      </c>
      <c r="AV58" s="28">
        <v>34</v>
      </c>
      <c r="AW58" s="28">
        <f t="shared" si="19"/>
        <v>5.7999999999999972</v>
      </c>
      <c r="AX58" s="28">
        <f t="shared" si="10"/>
        <v>52.199999999999996</v>
      </c>
      <c r="AY58" s="33">
        <v>312</v>
      </c>
      <c r="AZ58" s="28">
        <v>36.700000000000003</v>
      </c>
      <c r="BA58" s="28">
        <v>26.9</v>
      </c>
      <c r="BB58" s="28">
        <v>35.1</v>
      </c>
      <c r="BC58" s="28">
        <f t="shared" si="20"/>
        <v>1.6000000000000014</v>
      </c>
      <c r="BD58" s="28">
        <f t="shared" si="11"/>
        <v>50.150000000000006</v>
      </c>
      <c r="BE58" s="33">
        <v>532</v>
      </c>
      <c r="BG58" s="28">
        <v>35.6</v>
      </c>
      <c r="BH58" s="28">
        <v>35.799999999999997</v>
      </c>
      <c r="BI58" s="28">
        <v>27.9</v>
      </c>
      <c r="BJ58" s="28">
        <f t="shared" si="21"/>
        <v>7.7000000000000028</v>
      </c>
      <c r="BK58" s="28">
        <f t="shared" si="22"/>
        <v>53.5</v>
      </c>
      <c r="BL58" s="33">
        <v>220</v>
      </c>
      <c r="BM58" s="28">
        <v>31.2</v>
      </c>
      <c r="BN58" s="28">
        <v>40.200000000000003</v>
      </c>
      <c r="BO58" s="28">
        <v>27.2</v>
      </c>
      <c r="BP58" s="28">
        <f t="shared" si="23"/>
        <v>4</v>
      </c>
      <c r="BQ58" s="28">
        <f t="shared" si="24"/>
        <v>51.3</v>
      </c>
      <c r="BR58" s="33">
        <v>312</v>
      </c>
      <c r="BS58" s="28">
        <v>33</v>
      </c>
      <c r="BT58" s="28">
        <v>38.4</v>
      </c>
      <c r="BU58" s="28">
        <v>27.5</v>
      </c>
      <c r="BV58" s="28">
        <f t="shared" si="25"/>
        <v>5.5</v>
      </c>
      <c r="BW58" s="28">
        <f t="shared" si="26"/>
        <v>52.2</v>
      </c>
      <c r="BX58" s="33">
        <v>532</v>
      </c>
    </row>
    <row r="59" spans="1:76" x14ac:dyDescent="0.2">
      <c r="A59" s="31" t="s">
        <v>105</v>
      </c>
      <c r="B59" s="28">
        <v>30.4</v>
      </c>
      <c r="C59" s="28">
        <v>40.700000000000003</v>
      </c>
      <c r="D59" s="28">
        <v>28.4</v>
      </c>
      <c r="E59" s="9">
        <f t="shared" si="12"/>
        <v>2</v>
      </c>
      <c r="F59" s="28">
        <f t="shared" si="5"/>
        <v>50.75</v>
      </c>
      <c r="G59" s="33">
        <v>249</v>
      </c>
      <c r="H59" s="28">
        <v>33.9</v>
      </c>
      <c r="I59" s="28">
        <v>35</v>
      </c>
      <c r="J59" s="28">
        <v>30</v>
      </c>
      <c r="K59" s="9">
        <f t="shared" si="13"/>
        <v>3.8999999999999986</v>
      </c>
      <c r="L59" s="28">
        <f t="shared" si="6"/>
        <v>51.4</v>
      </c>
      <c r="M59" s="33">
        <v>301</v>
      </c>
      <c r="N59" s="28">
        <v>32.299999999999997</v>
      </c>
      <c r="O59" s="28">
        <v>37.6</v>
      </c>
      <c r="P59" s="28">
        <v>29.3</v>
      </c>
      <c r="Q59" s="9">
        <f t="shared" si="14"/>
        <v>2.9999999999999964</v>
      </c>
      <c r="R59" s="28">
        <f t="shared" si="1"/>
        <v>51.099999999999994</v>
      </c>
      <c r="S59" s="33">
        <v>550</v>
      </c>
      <c r="U59" s="28">
        <v>25.4</v>
      </c>
      <c r="V59" s="28">
        <v>52</v>
      </c>
      <c r="W59" s="28">
        <v>21.3</v>
      </c>
      <c r="X59" s="9">
        <f t="shared" si="15"/>
        <v>4.0999999999999979</v>
      </c>
      <c r="Y59" s="28">
        <f t="shared" si="7"/>
        <v>51.4</v>
      </c>
      <c r="Z59" s="33">
        <v>550</v>
      </c>
      <c r="AA59" s="28">
        <v>26.6</v>
      </c>
      <c r="AB59" s="28">
        <v>42.8</v>
      </c>
      <c r="AC59" s="28">
        <v>29.7</v>
      </c>
      <c r="AD59" s="9">
        <f t="shared" si="16"/>
        <v>-3.0999999999999979</v>
      </c>
      <c r="AE59" s="28">
        <f t="shared" si="8"/>
        <v>48</v>
      </c>
      <c r="AF59" s="33">
        <v>550</v>
      </c>
      <c r="AG59" s="28">
        <v>26</v>
      </c>
      <c r="AH59" s="28">
        <v>47</v>
      </c>
      <c r="AI59" s="28">
        <v>25.9</v>
      </c>
      <c r="AJ59" s="9">
        <f t="shared" si="17"/>
        <v>0.10000000000000142</v>
      </c>
      <c r="AK59" s="28">
        <f t="shared" si="3"/>
        <v>49.5</v>
      </c>
      <c r="AL59" s="33">
        <v>550</v>
      </c>
      <c r="AN59" s="28">
        <v>29.8</v>
      </c>
      <c r="AO59" s="28">
        <v>29.3</v>
      </c>
      <c r="AP59" s="28">
        <v>37</v>
      </c>
      <c r="AQ59" s="9">
        <f t="shared" si="18"/>
        <v>-7.1999999999999993</v>
      </c>
      <c r="AR59" s="28">
        <f t="shared" si="9"/>
        <v>44.45</v>
      </c>
      <c r="AS59" s="33">
        <v>249</v>
      </c>
      <c r="AT59" s="28">
        <v>39.299999999999997</v>
      </c>
      <c r="AU59" s="28">
        <v>29.5</v>
      </c>
      <c r="AV59" s="28">
        <v>25.4</v>
      </c>
      <c r="AW59" s="9">
        <f t="shared" si="19"/>
        <v>13.899999999999999</v>
      </c>
      <c r="AX59" s="28">
        <f t="shared" si="10"/>
        <v>54.05</v>
      </c>
      <c r="AY59" s="33">
        <v>301</v>
      </c>
      <c r="AZ59" s="28">
        <v>35</v>
      </c>
      <c r="BA59" s="28">
        <v>29.4</v>
      </c>
      <c r="BB59" s="28">
        <v>30.6</v>
      </c>
      <c r="BC59" s="9">
        <f t="shared" si="20"/>
        <v>4.3999999999999986</v>
      </c>
      <c r="BD59" s="28">
        <f t="shared" si="11"/>
        <v>49.7</v>
      </c>
      <c r="BE59" s="33">
        <v>550</v>
      </c>
      <c r="BG59" s="28">
        <v>27.8</v>
      </c>
      <c r="BH59" s="28">
        <v>42.3</v>
      </c>
      <c r="BI59" s="28">
        <v>25.6</v>
      </c>
      <c r="BJ59" s="9">
        <f t="shared" si="21"/>
        <v>2.1999999999999993</v>
      </c>
      <c r="BK59" s="28">
        <f t="shared" si="22"/>
        <v>48.95</v>
      </c>
      <c r="BL59" s="33">
        <v>249</v>
      </c>
      <c r="BM59" s="28">
        <v>25.6</v>
      </c>
      <c r="BN59" s="28">
        <v>42.6</v>
      </c>
      <c r="BO59" s="28">
        <v>26.2</v>
      </c>
      <c r="BP59" s="9">
        <f t="shared" si="23"/>
        <v>-0.59999999999999787</v>
      </c>
      <c r="BQ59" s="28">
        <f t="shared" si="24"/>
        <v>46.900000000000006</v>
      </c>
      <c r="BR59" s="33">
        <v>301</v>
      </c>
      <c r="BS59" s="28">
        <v>26.6</v>
      </c>
      <c r="BT59" s="28">
        <v>42.5</v>
      </c>
      <c r="BU59" s="28">
        <v>25.9</v>
      </c>
      <c r="BV59" s="9">
        <f t="shared" si="25"/>
        <v>0.70000000000000284</v>
      </c>
      <c r="BW59" s="28">
        <f t="shared" si="26"/>
        <v>47.85</v>
      </c>
      <c r="BX59" s="33">
        <v>550</v>
      </c>
    </row>
    <row r="60" spans="1:76" x14ac:dyDescent="0.2">
      <c r="A60" s="8" t="s">
        <v>147</v>
      </c>
      <c r="B60" s="28">
        <v>29.4</v>
      </c>
      <c r="C60" s="28">
        <v>42.6</v>
      </c>
      <c r="D60" s="28">
        <v>27.2</v>
      </c>
      <c r="E60" s="9">
        <f t="shared" ref="E60:E66" si="27">B60-D60</f>
        <v>2.1999999999999993</v>
      </c>
      <c r="F60" s="28">
        <f t="shared" ref="F60:F63" si="28">B60+(0.5*C60)</f>
        <v>50.7</v>
      </c>
      <c r="G60" s="33">
        <v>237</v>
      </c>
      <c r="H60" s="28">
        <v>31.6</v>
      </c>
      <c r="I60" s="28">
        <v>35.4</v>
      </c>
      <c r="J60" s="28">
        <v>32.799999999999997</v>
      </c>
      <c r="K60" s="9">
        <f t="shared" ref="K60:K66" si="29">H60-J60</f>
        <v>-1.1999999999999957</v>
      </c>
      <c r="L60" s="28">
        <f t="shared" ref="L60:L63" si="30">H60+(0.5*I60)</f>
        <v>49.3</v>
      </c>
      <c r="M60" s="33">
        <v>301</v>
      </c>
      <c r="N60" s="28">
        <v>30.7</v>
      </c>
      <c r="O60" s="28">
        <v>38.5</v>
      </c>
      <c r="P60" s="28">
        <v>30.3</v>
      </c>
      <c r="Q60" s="9">
        <f t="shared" ref="Q60:Q66" si="31">N60-P60</f>
        <v>0.39999999999999858</v>
      </c>
      <c r="R60" s="28">
        <f t="shared" ref="R60:R63" si="32">N60+(0.5*O60)</f>
        <v>49.95</v>
      </c>
      <c r="S60" s="33">
        <v>537</v>
      </c>
      <c r="U60" s="28">
        <v>24</v>
      </c>
      <c r="V60" s="28">
        <v>51.5</v>
      </c>
      <c r="W60" s="28">
        <v>23.3</v>
      </c>
      <c r="X60" s="9">
        <f t="shared" ref="X60:X66" si="33">U60-W60</f>
        <v>0.69999999999999929</v>
      </c>
      <c r="Y60" s="28">
        <f t="shared" ref="Y60:Y63" si="34">U60+(0.5*V60)</f>
        <v>49.75</v>
      </c>
      <c r="Z60" s="33">
        <v>237</v>
      </c>
      <c r="AA60" s="28">
        <v>22.8</v>
      </c>
      <c r="AB60" s="28">
        <v>46</v>
      </c>
      <c r="AC60" s="28">
        <v>30.7</v>
      </c>
      <c r="AD60" s="9">
        <f t="shared" ref="AD60:AD66" si="35">AA60-AC60</f>
        <v>-7.8999999999999986</v>
      </c>
      <c r="AE60" s="28">
        <f t="shared" ref="AE60:AE63" si="36">AA60+(0.5*AB60)</f>
        <v>45.8</v>
      </c>
      <c r="AF60" s="33">
        <v>301</v>
      </c>
      <c r="AG60" s="28">
        <v>23.3</v>
      </c>
      <c r="AH60" s="28">
        <v>48.4</v>
      </c>
      <c r="AI60" s="28">
        <v>27.5</v>
      </c>
      <c r="AJ60" s="9">
        <f t="shared" ref="AJ60:AJ66" si="37">AG60-AI60</f>
        <v>-4.1999999999999993</v>
      </c>
      <c r="AK60" s="28">
        <f t="shared" ref="AK60:AK63" si="38">AG60+(0.5*AH60)</f>
        <v>47.5</v>
      </c>
      <c r="AL60" s="33">
        <v>537</v>
      </c>
      <c r="AN60" s="28">
        <v>30.1</v>
      </c>
      <c r="AO60" s="28">
        <v>29.8</v>
      </c>
      <c r="AP60" s="28">
        <v>36.299999999999997</v>
      </c>
      <c r="AQ60" s="9">
        <f t="shared" ref="AQ60:AQ63" si="39">AN60-AP60</f>
        <v>-6.1999999999999957</v>
      </c>
      <c r="AR60" s="28">
        <f t="shared" ref="AR60:AR63" si="40">AN60+(0.5*AO60)</f>
        <v>45</v>
      </c>
      <c r="AS60" s="33">
        <v>237</v>
      </c>
      <c r="AT60" s="28">
        <v>35.6</v>
      </c>
      <c r="AU60" s="28">
        <v>27.1</v>
      </c>
      <c r="AV60" s="28">
        <v>32.6</v>
      </c>
      <c r="AW60" s="9">
        <f t="shared" ref="AW60:AW63" si="41">AT60-AV60</f>
        <v>3</v>
      </c>
      <c r="AX60" s="28">
        <f t="shared" ref="AX60:AX63" si="42">AT60+(0.5*AU60)</f>
        <v>49.150000000000006</v>
      </c>
      <c r="AY60" s="33">
        <v>301</v>
      </c>
      <c r="AZ60" s="28">
        <v>33.200000000000003</v>
      </c>
      <c r="BA60" s="28">
        <v>28.3</v>
      </c>
      <c r="BB60" s="28">
        <v>34.200000000000003</v>
      </c>
      <c r="BC60" s="9">
        <f t="shared" ref="BC60:BC63" si="43">AZ60-BB60</f>
        <v>-1</v>
      </c>
      <c r="BD60" s="28">
        <f t="shared" ref="BD60:BD63" si="44">AZ60+(0.5*BA60)</f>
        <v>47.35</v>
      </c>
      <c r="BE60" s="33">
        <v>537</v>
      </c>
      <c r="BG60" s="28">
        <v>21.2</v>
      </c>
      <c r="BH60" s="28">
        <v>44.6</v>
      </c>
      <c r="BI60" s="28">
        <v>29.4</v>
      </c>
      <c r="BJ60" s="9">
        <f t="shared" ref="BJ60:BJ63" si="45">BG60-BI60</f>
        <v>-8.1999999999999993</v>
      </c>
      <c r="BK60" s="28">
        <f t="shared" ref="BK60:BK63" si="46">BG60+(0.5*BH60)</f>
        <v>43.5</v>
      </c>
      <c r="BL60" s="33">
        <v>237</v>
      </c>
      <c r="BM60" s="28">
        <v>25</v>
      </c>
      <c r="BN60" s="28">
        <v>41.4</v>
      </c>
      <c r="BO60" s="28">
        <v>28.5</v>
      </c>
      <c r="BP60" s="9">
        <f t="shared" ref="BP60:BP63" si="47">BM60-BO60</f>
        <v>-3.5</v>
      </c>
      <c r="BQ60" s="28">
        <f t="shared" ref="BQ60:BQ63" si="48">BM60+(0.5*BN60)</f>
        <v>45.7</v>
      </c>
      <c r="BR60" s="33">
        <v>301</v>
      </c>
      <c r="BS60" s="28">
        <v>23.3</v>
      </c>
      <c r="BT60" s="28">
        <v>42.8</v>
      </c>
      <c r="BU60" s="28">
        <v>28.9</v>
      </c>
      <c r="BV60" s="9">
        <f t="shared" ref="BV60:BV63" si="49">BS60-BU60</f>
        <v>-5.5999999999999979</v>
      </c>
      <c r="BW60" s="28">
        <f t="shared" ref="BW60:BW63" si="50">BS60+(0.5*BT60)</f>
        <v>44.7</v>
      </c>
      <c r="BX60" s="33">
        <v>537</v>
      </c>
    </row>
    <row r="61" spans="1:76" x14ac:dyDescent="0.2">
      <c r="A61" s="8" t="s">
        <v>148</v>
      </c>
      <c r="B61" s="28">
        <v>35.299999999999997</v>
      </c>
      <c r="C61" s="28">
        <v>42.1</v>
      </c>
      <c r="D61" s="28">
        <v>22.6</v>
      </c>
      <c r="E61" s="9">
        <f t="shared" si="27"/>
        <v>12.699999999999996</v>
      </c>
      <c r="F61" s="28">
        <f t="shared" si="28"/>
        <v>56.349999999999994</v>
      </c>
      <c r="G61" s="33">
        <v>231</v>
      </c>
      <c r="H61" s="28">
        <v>29.1</v>
      </c>
      <c r="I61" s="28">
        <v>37.9</v>
      </c>
      <c r="J61" s="28">
        <v>32.4</v>
      </c>
      <c r="K61" s="9">
        <f t="shared" si="29"/>
        <v>-3.2999999999999972</v>
      </c>
      <c r="L61" s="28">
        <f t="shared" si="30"/>
        <v>48.05</v>
      </c>
      <c r="M61" s="33">
        <v>282</v>
      </c>
      <c r="N61" s="28">
        <v>31.9</v>
      </c>
      <c r="O61" s="28">
        <v>39.799999999999997</v>
      </c>
      <c r="P61" s="28">
        <v>28</v>
      </c>
      <c r="Q61" s="9">
        <f t="shared" si="31"/>
        <v>3.8999999999999986</v>
      </c>
      <c r="R61" s="28">
        <f t="shared" si="32"/>
        <v>51.8</v>
      </c>
      <c r="S61" s="33">
        <v>513</v>
      </c>
      <c r="U61" s="9">
        <v>28.7</v>
      </c>
      <c r="V61" s="9">
        <v>46.9</v>
      </c>
      <c r="W61" s="9">
        <v>24.3</v>
      </c>
      <c r="X61" s="9">
        <f t="shared" si="33"/>
        <v>4.3999999999999986</v>
      </c>
      <c r="Y61" s="28">
        <f t="shared" si="34"/>
        <v>52.15</v>
      </c>
      <c r="Z61" s="33">
        <v>231</v>
      </c>
      <c r="AA61" s="9">
        <v>23.2</v>
      </c>
      <c r="AB61" s="9">
        <v>43.6</v>
      </c>
      <c r="AC61" s="9">
        <v>32.9</v>
      </c>
      <c r="AD61" s="9">
        <f t="shared" si="35"/>
        <v>-9.6999999999999993</v>
      </c>
      <c r="AE61" s="28">
        <f t="shared" si="36"/>
        <v>45</v>
      </c>
      <c r="AF61" s="33">
        <v>282</v>
      </c>
      <c r="AG61" s="9">
        <v>25.7</v>
      </c>
      <c r="AH61" s="9">
        <v>45.1</v>
      </c>
      <c r="AI61" s="9">
        <v>29</v>
      </c>
      <c r="AJ61" s="9">
        <f t="shared" si="37"/>
        <v>-3.3000000000000007</v>
      </c>
      <c r="AK61" s="28">
        <f t="shared" si="38"/>
        <v>48.25</v>
      </c>
      <c r="AL61" s="33">
        <v>513</v>
      </c>
      <c r="AN61" s="28">
        <v>28.7</v>
      </c>
      <c r="AO61" s="28">
        <v>32.299999999999997</v>
      </c>
      <c r="AP61" s="28">
        <v>36.5</v>
      </c>
      <c r="AQ61" s="9">
        <f t="shared" si="39"/>
        <v>-7.8000000000000007</v>
      </c>
      <c r="AR61" s="28">
        <f t="shared" si="40"/>
        <v>44.849999999999994</v>
      </c>
      <c r="AS61" s="33">
        <v>231</v>
      </c>
      <c r="AT61" s="28">
        <v>31.2</v>
      </c>
      <c r="AU61" s="28">
        <v>29.7</v>
      </c>
      <c r="AV61" s="28">
        <v>36.200000000000003</v>
      </c>
      <c r="AW61" s="9">
        <f t="shared" si="41"/>
        <v>-5.0000000000000036</v>
      </c>
      <c r="AX61" s="28">
        <f t="shared" si="42"/>
        <v>46.05</v>
      </c>
      <c r="AY61" s="33">
        <v>282</v>
      </c>
      <c r="AZ61" s="28">
        <v>30.1</v>
      </c>
      <c r="BA61" s="28">
        <v>30.9</v>
      </c>
      <c r="BB61" s="28">
        <v>36.299999999999997</v>
      </c>
      <c r="BC61" s="9">
        <f t="shared" si="43"/>
        <v>-6.1999999999999957</v>
      </c>
      <c r="BD61" s="28">
        <f t="shared" si="44"/>
        <v>45.55</v>
      </c>
      <c r="BE61" s="33">
        <v>513</v>
      </c>
      <c r="BG61" s="28">
        <v>21</v>
      </c>
      <c r="BH61" s="28">
        <v>48</v>
      </c>
      <c r="BI61" s="28">
        <v>27.4</v>
      </c>
      <c r="BJ61" s="9">
        <f t="shared" si="45"/>
        <v>-6.3999999999999986</v>
      </c>
      <c r="BK61" s="28">
        <f t="shared" si="46"/>
        <v>45</v>
      </c>
      <c r="BL61" s="33">
        <v>231</v>
      </c>
      <c r="BM61" s="28">
        <v>22.3</v>
      </c>
      <c r="BN61" s="28">
        <v>43.6</v>
      </c>
      <c r="BO61" s="28">
        <v>31.3</v>
      </c>
      <c r="BP61" s="9">
        <f t="shared" si="47"/>
        <v>-9</v>
      </c>
      <c r="BQ61" s="28">
        <f t="shared" si="48"/>
        <v>44.1</v>
      </c>
      <c r="BR61" s="33">
        <v>282</v>
      </c>
      <c r="BS61" s="28">
        <v>21.7</v>
      </c>
      <c r="BT61" s="28">
        <v>45.5</v>
      </c>
      <c r="BU61" s="28">
        <v>29.6</v>
      </c>
      <c r="BV61" s="9">
        <f t="shared" si="49"/>
        <v>-7.9000000000000021</v>
      </c>
      <c r="BW61" s="28">
        <f t="shared" si="50"/>
        <v>44.45</v>
      </c>
      <c r="BX61" s="33">
        <v>513</v>
      </c>
    </row>
    <row r="62" spans="1:76" x14ac:dyDescent="0.2">
      <c r="A62" s="8" t="s">
        <v>149</v>
      </c>
      <c r="B62" s="28">
        <v>32.9</v>
      </c>
      <c r="C62" s="28">
        <v>41.8</v>
      </c>
      <c r="D62" s="28">
        <v>25.3</v>
      </c>
      <c r="E62" s="9">
        <f t="shared" si="27"/>
        <v>7.5999999999999979</v>
      </c>
      <c r="F62" s="28">
        <f t="shared" si="28"/>
        <v>53.8</v>
      </c>
      <c r="G62" s="33">
        <v>232</v>
      </c>
      <c r="H62" s="28">
        <v>31.6</v>
      </c>
      <c r="I62" s="28">
        <v>34.4</v>
      </c>
      <c r="J62" s="28">
        <v>33.4</v>
      </c>
      <c r="K62" s="9">
        <f t="shared" si="29"/>
        <v>-1.7999999999999972</v>
      </c>
      <c r="L62" s="28">
        <f t="shared" si="30"/>
        <v>48.8</v>
      </c>
      <c r="M62" s="33">
        <v>287</v>
      </c>
      <c r="N62" s="28">
        <v>32.200000000000003</v>
      </c>
      <c r="O62" s="28">
        <v>37.700000000000003</v>
      </c>
      <c r="P62" s="28">
        <v>29.8</v>
      </c>
      <c r="Q62" s="9">
        <f t="shared" si="31"/>
        <v>2.4000000000000021</v>
      </c>
      <c r="R62" s="28">
        <f t="shared" si="32"/>
        <v>51.050000000000004</v>
      </c>
      <c r="S62" s="33">
        <v>519</v>
      </c>
      <c r="U62" s="9">
        <v>27.6</v>
      </c>
      <c r="V62" s="9">
        <v>53.9</v>
      </c>
      <c r="W62" s="9">
        <v>18.5</v>
      </c>
      <c r="X62" s="9">
        <f t="shared" si="33"/>
        <v>9.1000000000000014</v>
      </c>
      <c r="Y62" s="28">
        <f t="shared" si="34"/>
        <v>54.55</v>
      </c>
      <c r="Z62" s="33">
        <v>232</v>
      </c>
      <c r="AA62" s="28">
        <v>30</v>
      </c>
      <c r="AB62" s="28">
        <v>33</v>
      </c>
      <c r="AC62" s="9">
        <v>36.4</v>
      </c>
      <c r="AD62" s="9">
        <f t="shared" si="35"/>
        <v>-6.3999999999999986</v>
      </c>
      <c r="AE62" s="28">
        <f t="shared" si="36"/>
        <v>46.5</v>
      </c>
      <c r="AF62" s="33">
        <v>287</v>
      </c>
      <c r="AG62" s="9">
        <v>28.9</v>
      </c>
      <c r="AH62" s="9">
        <v>42.4</v>
      </c>
      <c r="AI62" s="9">
        <v>28.4</v>
      </c>
      <c r="AJ62" s="9">
        <f t="shared" si="37"/>
        <v>0.5</v>
      </c>
      <c r="AK62" s="28">
        <f t="shared" si="38"/>
        <v>50.099999999999994</v>
      </c>
      <c r="AL62" s="33">
        <v>519</v>
      </c>
      <c r="AN62" s="28">
        <v>31.9</v>
      </c>
      <c r="AO62" s="28">
        <v>29.2</v>
      </c>
      <c r="AP62" s="28">
        <v>35</v>
      </c>
      <c r="AQ62" s="9">
        <f t="shared" si="39"/>
        <v>-3.1000000000000014</v>
      </c>
      <c r="AR62" s="28">
        <f t="shared" si="40"/>
        <v>46.5</v>
      </c>
      <c r="AS62" s="33">
        <v>232</v>
      </c>
      <c r="AT62" s="28">
        <v>34.5</v>
      </c>
      <c r="AU62" s="28">
        <v>24.5</v>
      </c>
      <c r="AV62" s="28">
        <v>35.6</v>
      </c>
      <c r="AW62" s="9">
        <f t="shared" si="41"/>
        <v>-1.1000000000000014</v>
      </c>
      <c r="AX62" s="28">
        <f t="shared" si="42"/>
        <v>46.75</v>
      </c>
      <c r="AY62" s="33">
        <v>287</v>
      </c>
      <c r="AZ62" s="28">
        <v>33.4</v>
      </c>
      <c r="BA62" s="28">
        <v>26.6</v>
      </c>
      <c r="BB62" s="28">
        <v>35.299999999999997</v>
      </c>
      <c r="BC62" s="9">
        <f t="shared" si="43"/>
        <v>-1.8999999999999986</v>
      </c>
      <c r="BD62" s="28">
        <f t="shared" si="44"/>
        <v>46.7</v>
      </c>
      <c r="BE62" s="33">
        <v>519</v>
      </c>
      <c r="BG62" s="28">
        <v>26.2</v>
      </c>
      <c r="BH62" s="28">
        <v>48.2</v>
      </c>
      <c r="BI62" s="28">
        <v>21.8</v>
      </c>
      <c r="BJ62" s="9">
        <f t="shared" si="45"/>
        <v>4.3999999999999986</v>
      </c>
      <c r="BK62" s="28">
        <f t="shared" si="46"/>
        <v>50.3</v>
      </c>
      <c r="BL62" s="33">
        <v>232</v>
      </c>
      <c r="BM62" s="28">
        <v>22.7</v>
      </c>
      <c r="BN62" s="28">
        <v>43.1</v>
      </c>
      <c r="BO62" s="28">
        <v>28.9</v>
      </c>
      <c r="BP62" s="9">
        <f t="shared" si="47"/>
        <v>-6.1999999999999993</v>
      </c>
      <c r="BQ62" s="28">
        <f t="shared" si="48"/>
        <v>44.25</v>
      </c>
      <c r="BR62" s="33">
        <v>287</v>
      </c>
      <c r="BS62" s="28">
        <v>24.3</v>
      </c>
      <c r="BT62" s="28">
        <v>45.4</v>
      </c>
      <c r="BU62" s="28">
        <v>25.7</v>
      </c>
      <c r="BV62" s="9">
        <f t="shared" si="49"/>
        <v>-1.3999999999999986</v>
      </c>
      <c r="BW62" s="28">
        <f t="shared" si="50"/>
        <v>47</v>
      </c>
      <c r="BX62" s="33">
        <v>519</v>
      </c>
    </row>
    <row r="63" spans="1:76" x14ac:dyDescent="0.2">
      <c r="A63" s="8" t="s">
        <v>150</v>
      </c>
      <c r="B63" s="28">
        <v>33.9</v>
      </c>
      <c r="C63" s="28">
        <v>39.5</v>
      </c>
      <c r="D63" s="28">
        <v>26.6</v>
      </c>
      <c r="E63" s="9">
        <f t="shared" si="27"/>
        <v>7.2999999999999972</v>
      </c>
      <c r="F63" s="28">
        <f t="shared" si="28"/>
        <v>53.65</v>
      </c>
      <c r="G63" s="33">
        <v>214</v>
      </c>
      <c r="H63" s="28">
        <v>26.8</v>
      </c>
      <c r="I63" s="28">
        <v>39.700000000000003</v>
      </c>
      <c r="J63" s="28">
        <v>31.8</v>
      </c>
      <c r="K63" s="28">
        <f t="shared" si="29"/>
        <v>-5</v>
      </c>
      <c r="L63" s="28">
        <f t="shared" si="30"/>
        <v>46.650000000000006</v>
      </c>
      <c r="M63" s="33">
        <v>296</v>
      </c>
      <c r="N63" s="28">
        <v>29.8</v>
      </c>
      <c r="O63" s="28">
        <v>39.6</v>
      </c>
      <c r="P63" s="28">
        <v>29.6</v>
      </c>
      <c r="Q63" s="9">
        <f t="shared" si="31"/>
        <v>0.19999999999999929</v>
      </c>
      <c r="R63" s="28">
        <f t="shared" si="32"/>
        <v>49.6</v>
      </c>
      <c r="S63" s="33">
        <v>510</v>
      </c>
      <c r="U63" s="9">
        <v>26.1</v>
      </c>
      <c r="V63" s="9">
        <v>50.9</v>
      </c>
      <c r="W63" s="9">
        <v>22.1</v>
      </c>
      <c r="X63" s="9">
        <f t="shared" si="33"/>
        <v>4</v>
      </c>
      <c r="Y63" s="28">
        <f t="shared" si="34"/>
        <v>51.55</v>
      </c>
      <c r="Z63" s="33">
        <v>214</v>
      </c>
      <c r="AA63" s="28">
        <v>24.3</v>
      </c>
      <c r="AB63" s="9">
        <v>42.7</v>
      </c>
      <c r="AC63" s="9">
        <v>29.6</v>
      </c>
      <c r="AD63" s="9">
        <f t="shared" si="35"/>
        <v>-5.3000000000000007</v>
      </c>
      <c r="AE63" s="28">
        <f t="shared" si="36"/>
        <v>45.650000000000006</v>
      </c>
      <c r="AF63" s="33">
        <v>296</v>
      </c>
      <c r="AG63" s="9">
        <v>25.1</v>
      </c>
      <c r="AH63" s="9">
        <v>46.1</v>
      </c>
      <c r="AI63" s="9">
        <v>26.5</v>
      </c>
      <c r="AJ63" s="9">
        <f t="shared" si="37"/>
        <v>-1.3999999999999986</v>
      </c>
      <c r="AK63" s="28">
        <f t="shared" si="38"/>
        <v>48.150000000000006</v>
      </c>
      <c r="AL63" s="33">
        <v>510</v>
      </c>
      <c r="AN63" s="28">
        <v>29.8</v>
      </c>
      <c r="AO63" s="28">
        <v>31.4</v>
      </c>
      <c r="AP63" s="28">
        <v>35</v>
      </c>
      <c r="AQ63" s="9">
        <f t="shared" si="39"/>
        <v>-5.1999999999999993</v>
      </c>
      <c r="AR63" s="28">
        <f t="shared" si="40"/>
        <v>45.5</v>
      </c>
      <c r="AS63" s="33">
        <v>214</v>
      </c>
      <c r="AT63" s="28">
        <v>31.2</v>
      </c>
      <c r="AU63" s="28">
        <v>30.5</v>
      </c>
      <c r="AV63" s="28">
        <v>31.1</v>
      </c>
      <c r="AW63" s="9">
        <f t="shared" si="41"/>
        <v>9.9999999999997868E-2</v>
      </c>
      <c r="AX63" s="28">
        <f t="shared" si="42"/>
        <v>46.45</v>
      </c>
      <c r="AY63" s="33">
        <v>296</v>
      </c>
      <c r="AZ63" s="28">
        <v>30.6</v>
      </c>
      <c r="BA63" s="28">
        <v>30.9</v>
      </c>
      <c r="BB63" s="28">
        <v>32.700000000000003</v>
      </c>
      <c r="BC63" s="9">
        <f t="shared" si="43"/>
        <v>-2.1000000000000014</v>
      </c>
      <c r="BD63" s="28">
        <f t="shared" si="44"/>
        <v>46.05</v>
      </c>
      <c r="BE63" s="33">
        <v>510</v>
      </c>
      <c r="BG63" s="28">
        <v>25.4</v>
      </c>
      <c r="BH63" s="28">
        <v>41.8</v>
      </c>
      <c r="BI63" s="28">
        <v>27.8</v>
      </c>
      <c r="BJ63" s="9">
        <f t="shared" si="45"/>
        <v>-2.4000000000000021</v>
      </c>
      <c r="BK63" s="28">
        <f t="shared" si="46"/>
        <v>46.3</v>
      </c>
      <c r="BL63" s="33">
        <v>214</v>
      </c>
      <c r="BM63" s="28">
        <v>26.4</v>
      </c>
      <c r="BN63" s="28">
        <v>44.9</v>
      </c>
      <c r="BO63" s="28">
        <v>20.2</v>
      </c>
      <c r="BP63" s="9">
        <f t="shared" si="47"/>
        <v>6.1999999999999993</v>
      </c>
      <c r="BQ63" s="28">
        <f t="shared" si="48"/>
        <v>48.849999999999994</v>
      </c>
      <c r="BR63" s="33">
        <v>296</v>
      </c>
      <c r="BS63" s="28">
        <v>26</v>
      </c>
      <c r="BT63" s="28">
        <v>43.6</v>
      </c>
      <c r="BU63" s="28">
        <v>23.4</v>
      </c>
      <c r="BV63" s="9">
        <f t="shared" si="49"/>
        <v>2.6000000000000014</v>
      </c>
      <c r="BW63" s="28">
        <f t="shared" si="50"/>
        <v>47.8</v>
      </c>
      <c r="BX63" s="33">
        <v>510</v>
      </c>
    </row>
    <row r="64" spans="1:76" x14ac:dyDescent="0.2">
      <c r="A64" s="8" t="s">
        <v>153</v>
      </c>
      <c r="B64" s="28">
        <v>31.4</v>
      </c>
      <c r="C64" s="28">
        <v>42.1</v>
      </c>
      <c r="D64" s="28">
        <v>25.4</v>
      </c>
      <c r="E64" s="28">
        <f t="shared" si="27"/>
        <v>6</v>
      </c>
      <c r="F64" s="28">
        <f t="shared" ref="F64:F66" si="51">B64+(0.5*C64)</f>
        <v>52.45</v>
      </c>
      <c r="G64" s="33">
        <v>233</v>
      </c>
      <c r="H64" s="28">
        <v>30.4</v>
      </c>
      <c r="I64" s="28">
        <v>32.5</v>
      </c>
      <c r="J64" s="28">
        <v>35.200000000000003</v>
      </c>
      <c r="K64" s="9">
        <f t="shared" si="29"/>
        <v>-4.8000000000000043</v>
      </c>
      <c r="L64" s="28">
        <f t="shared" ref="L64:L66" si="52">H64+(0.5*I64)</f>
        <v>46.65</v>
      </c>
      <c r="M64" s="33">
        <v>319</v>
      </c>
      <c r="N64" s="28">
        <v>30.8</v>
      </c>
      <c r="O64" s="28">
        <v>36.6</v>
      </c>
      <c r="P64" s="28">
        <v>31.1</v>
      </c>
      <c r="Q64" s="9">
        <f t="shared" si="31"/>
        <v>-0.30000000000000071</v>
      </c>
      <c r="R64" s="28">
        <f t="shared" ref="R64:R66" si="53">N64+(0.5*O64)</f>
        <v>49.1</v>
      </c>
      <c r="S64" s="33">
        <v>552</v>
      </c>
      <c r="U64" s="28">
        <v>33</v>
      </c>
      <c r="V64" s="9">
        <v>45.4</v>
      </c>
      <c r="W64" s="9">
        <v>20.5</v>
      </c>
      <c r="X64" s="9">
        <f t="shared" si="33"/>
        <v>12.5</v>
      </c>
      <c r="Y64" s="28">
        <f t="shared" ref="Y64:Y66" si="54">U64+(0.5*V64)</f>
        <v>55.7</v>
      </c>
      <c r="Z64" s="33">
        <v>233</v>
      </c>
      <c r="AA64" s="28">
        <v>28.5</v>
      </c>
      <c r="AB64" s="9">
        <v>40.1</v>
      </c>
      <c r="AC64" s="9">
        <v>29.4</v>
      </c>
      <c r="AD64" s="9">
        <f t="shared" si="35"/>
        <v>-0.89999999999999858</v>
      </c>
      <c r="AE64" s="28">
        <f t="shared" ref="AE64:AE66" si="55">AA64+(0.5*AB64)</f>
        <v>48.55</v>
      </c>
      <c r="AF64" s="33">
        <v>319</v>
      </c>
      <c r="AG64" s="9">
        <v>30.4</v>
      </c>
      <c r="AH64" s="9">
        <v>42.4</v>
      </c>
      <c r="AI64" s="9">
        <v>25.6</v>
      </c>
      <c r="AJ64" s="9">
        <f t="shared" si="37"/>
        <v>4.7999999999999972</v>
      </c>
      <c r="AK64" s="28">
        <f t="shared" ref="AK64:AK66" si="56">AG64+(0.5*AH64)</f>
        <v>51.599999999999994</v>
      </c>
      <c r="AL64" s="33">
        <v>552</v>
      </c>
      <c r="AN64" s="28">
        <v>33.299999999999997</v>
      </c>
      <c r="AO64" s="28">
        <v>27.5</v>
      </c>
      <c r="AP64" s="28">
        <v>35.6</v>
      </c>
      <c r="AQ64" s="9">
        <f t="shared" ref="AQ64:AQ66" si="57">AN64-AP64</f>
        <v>-2.3000000000000043</v>
      </c>
      <c r="AR64" s="28">
        <f t="shared" ref="AR64:AR66" si="58">AN64+(0.5*AO64)</f>
        <v>47.05</v>
      </c>
      <c r="AS64" s="33">
        <v>233</v>
      </c>
      <c r="AT64" s="28">
        <v>35.6</v>
      </c>
      <c r="AU64" s="28">
        <v>30.5</v>
      </c>
      <c r="AV64" s="28">
        <v>27.4</v>
      </c>
      <c r="AW64" s="9">
        <f t="shared" ref="AW64:AW66" si="59">AT64-AV64</f>
        <v>8.2000000000000028</v>
      </c>
      <c r="AX64" s="28">
        <f t="shared" ref="AX64:AX66" si="60">AT64+(0.5*AU64)</f>
        <v>50.85</v>
      </c>
      <c r="AY64" s="33">
        <v>319</v>
      </c>
      <c r="AZ64" s="28">
        <v>34.6</v>
      </c>
      <c r="BA64" s="28">
        <v>29.3</v>
      </c>
      <c r="BB64" s="28">
        <v>30.9</v>
      </c>
      <c r="BC64" s="9">
        <f t="shared" ref="BC64:BC77" si="61">AZ64-BB64</f>
        <v>3.7000000000000028</v>
      </c>
      <c r="BD64" s="28">
        <f t="shared" ref="BD64:BD77" si="62">AZ64+(0.5*BA64)</f>
        <v>49.25</v>
      </c>
      <c r="BE64" s="33">
        <v>552</v>
      </c>
      <c r="BG64" s="28">
        <v>28</v>
      </c>
      <c r="BH64" s="28">
        <v>48.3</v>
      </c>
      <c r="BI64" s="28">
        <v>20.100000000000001</v>
      </c>
      <c r="BJ64" s="9">
        <f t="shared" ref="BJ64:BJ66" si="63">BG64-BI64</f>
        <v>7.8999999999999986</v>
      </c>
      <c r="BK64" s="28">
        <f t="shared" ref="BK64:BK66" si="64">BG64+(0.5*BH64)</f>
        <v>52.15</v>
      </c>
      <c r="BL64" s="33">
        <v>233</v>
      </c>
      <c r="BM64" s="28">
        <v>26.2</v>
      </c>
      <c r="BN64" s="28">
        <v>46.5</v>
      </c>
      <c r="BO64" s="28">
        <v>20.6</v>
      </c>
      <c r="BP64" s="9">
        <f t="shared" ref="BP64:BP66" si="65">BM64-BO64</f>
        <v>5.5999999999999979</v>
      </c>
      <c r="BQ64" s="28">
        <f t="shared" ref="BQ64:BQ66" si="66">BM64+(0.5*BN64)</f>
        <v>49.45</v>
      </c>
      <c r="BR64" s="33">
        <v>319</v>
      </c>
      <c r="BS64" s="28">
        <v>26.9</v>
      </c>
      <c r="BT64" s="28">
        <v>47.3</v>
      </c>
      <c r="BU64" s="28">
        <v>20.399999999999999</v>
      </c>
      <c r="BV64" s="9">
        <f t="shared" ref="BV64:BV66" si="67">BS64-BU64</f>
        <v>6.5</v>
      </c>
      <c r="BW64" s="28">
        <f t="shared" ref="BW64:BW77" si="68">BS64+(0.5*BT64)</f>
        <v>50.55</v>
      </c>
      <c r="BX64" s="33">
        <v>552</v>
      </c>
    </row>
    <row r="65" spans="1:76" x14ac:dyDescent="0.2">
      <c r="A65" s="8" t="s">
        <v>154</v>
      </c>
      <c r="B65" s="28">
        <v>30.8</v>
      </c>
      <c r="C65" s="28">
        <v>41.7</v>
      </c>
      <c r="D65" s="28">
        <v>27.5</v>
      </c>
      <c r="E65" s="28">
        <f t="shared" si="27"/>
        <v>3.3000000000000007</v>
      </c>
      <c r="F65" s="28">
        <f t="shared" si="51"/>
        <v>51.650000000000006</v>
      </c>
      <c r="G65" s="33">
        <v>211</v>
      </c>
      <c r="H65" s="28">
        <v>30.4</v>
      </c>
      <c r="I65" s="28">
        <v>35.1</v>
      </c>
      <c r="J65" s="28">
        <v>32.9</v>
      </c>
      <c r="K65" s="9">
        <f t="shared" si="29"/>
        <v>-2.5</v>
      </c>
      <c r="L65" s="28">
        <f t="shared" si="52"/>
        <v>47.95</v>
      </c>
      <c r="M65" s="33">
        <v>319</v>
      </c>
      <c r="N65" s="28">
        <v>30.6</v>
      </c>
      <c r="O65" s="28">
        <v>37.700000000000003</v>
      </c>
      <c r="P65" s="28">
        <v>30.8</v>
      </c>
      <c r="Q65" s="9">
        <f t="shared" si="31"/>
        <v>-0.19999999999999929</v>
      </c>
      <c r="R65" s="28">
        <f t="shared" si="53"/>
        <v>49.45</v>
      </c>
      <c r="S65" s="33">
        <v>530</v>
      </c>
      <c r="U65" s="28">
        <v>34.6</v>
      </c>
      <c r="V65" s="9">
        <v>44.1</v>
      </c>
      <c r="W65" s="9">
        <v>20.9</v>
      </c>
      <c r="X65" s="9">
        <f t="shared" si="33"/>
        <v>13.700000000000003</v>
      </c>
      <c r="Y65" s="28">
        <f t="shared" si="54"/>
        <v>56.650000000000006</v>
      </c>
      <c r="Z65" s="33">
        <v>211</v>
      </c>
      <c r="AA65" s="28">
        <v>30.7</v>
      </c>
      <c r="AB65" s="9">
        <v>41.4</v>
      </c>
      <c r="AC65" s="9">
        <v>25.7</v>
      </c>
      <c r="AD65" s="9">
        <f t="shared" si="35"/>
        <v>5</v>
      </c>
      <c r="AE65" s="28">
        <f t="shared" si="55"/>
        <v>51.4</v>
      </c>
      <c r="AF65" s="33">
        <v>319</v>
      </c>
      <c r="AG65" s="9">
        <v>32.299999999999997</v>
      </c>
      <c r="AH65" s="9">
        <v>42.5</v>
      </c>
      <c r="AI65" s="9">
        <v>23.8</v>
      </c>
      <c r="AJ65" s="9">
        <f t="shared" si="37"/>
        <v>8.4999999999999964</v>
      </c>
      <c r="AK65" s="28">
        <f t="shared" si="56"/>
        <v>53.55</v>
      </c>
      <c r="AL65" s="33">
        <v>530</v>
      </c>
      <c r="AN65" s="28">
        <v>38.9</v>
      </c>
      <c r="AO65" s="28">
        <v>27.5</v>
      </c>
      <c r="AP65" s="28">
        <v>31.8</v>
      </c>
      <c r="AQ65" s="9">
        <f t="shared" si="57"/>
        <v>7.0999999999999979</v>
      </c>
      <c r="AR65" s="28">
        <f t="shared" si="58"/>
        <v>52.65</v>
      </c>
      <c r="AS65" s="33">
        <v>211</v>
      </c>
      <c r="AT65" s="28">
        <v>29.2</v>
      </c>
      <c r="AU65" s="28">
        <v>33.5</v>
      </c>
      <c r="AV65" s="28">
        <v>30.4</v>
      </c>
      <c r="AW65" s="9">
        <f t="shared" si="59"/>
        <v>-1.1999999999999993</v>
      </c>
      <c r="AX65" s="28">
        <f t="shared" si="60"/>
        <v>45.95</v>
      </c>
      <c r="AY65" s="33">
        <v>319</v>
      </c>
      <c r="AZ65" s="28">
        <v>33</v>
      </c>
      <c r="BA65" s="28">
        <v>31.1</v>
      </c>
      <c r="BB65" s="28">
        <v>30.9</v>
      </c>
      <c r="BC65" s="9">
        <f t="shared" si="61"/>
        <v>2.1000000000000014</v>
      </c>
      <c r="BD65" s="28">
        <f t="shared" si="62"/>
        <v>48.55</v>
      </c>
      <c r="BE65" s="33">
        <v>530</v>
      </c>
      <c r="BG65" s="28">
        <v>27</v>
      </c>
      <c r="BH65" s="28">
        <v>49.8</v>
      </c>
      <c r="BI65" s="28">
        <v>21.8</v>
      </c>
      <c r="BJ65" s="9">
        <f t="shared" si="63"/>
        <v>5.1999999999999993</v>
      </c>
      <c r="BK65" s="28">
        <f t="shared" si="64"/>
        <v>51.9</v>
      </c>
      <c r="BL65" s="33">
        <v>211</v>
      </c>
      <c r="BM65" s="28">
        <v>29.2</v>
      </c>
      <c r="BN65" s="28">
        <v>44.5</v>
      </c>
      <c r="BO65" s="28">
        <v>19.399999999999999</v>
      </c>
      <c r="BP65" s="9">
        <f t="shared" si="65"/>
        <v>9.8000000000000007</v>
      </c>
      <c r="BQ65" s="28">
        <f t="shared" si="66"/>
        <v>51.45</v>
      </c>
      <c r="BR65" s="33">
        <v>319</v>
      </c>
      <c r="BS65" s="28">
        <v>28.3</v>
      </c>
      <c r="BT65" s="28">
        <v>46.6</v>
      </c>
      <c r="BU65" s="28">
        <v>20.399999999999999</v>
      </c>
      <c r="BV65" s="9">
        <f t="shared" si="67"/>
        <v>7.9000000000000021</v>
      </c>
      <c r="BW65" s="28">
        <f t="shared" si="68"/>
        <v>51.6</v>
      </c>
      <c r="BX65" s="33">
        <v>530</v>
      </c>
    </row>
    <row r="66" spans="1:76" x14ac:dyDescent="0.2">
      <c r="A66" s="8" t="s">
        <v>155</v>
      </c>
      <c r="B66" s="28">
        <v>33.200000000000003</v>
      </c>
      <c r="C66" s="28">
        <v>37.799999999999997</v>
      </c>
      <c r="D66" s="28">
        <v>28.6</v>
      </c>
      <c r="E66" s="28">
        <f t="shared" si="27"/>
        <v>4.6000000000000014</v>
      </c>
      <c r="F66" s="28">
        <f t="shared" si="51"/>
        <v>52.1</v>
      </c>
      <c r="G66" s="33">
        <v>217</v>
      </c>
      <c r="H66" s="28">
        <v>32.200000000000003</v>
      </c>
      <c r="I66" s="28">
        <v>36.299999999999997</v>
      </c>
      <c r="J66" s="28">
        <v>30</v>
      </c>
      <c r="K66" s="9">
        <f t="shared" si="29"/>
        <v>2.2000000000000028</v>
      </c>
      <c r="L66" s="28">
        <f t="shared" si="52"/>
        <v>50.35</v>
      </c>
      <c r="M66" s="33">
        <v>317</v>
      </c>
      <c r="N66" s="28">
        <v>32.6</v>
      </c>
      <c r="O66" s="28">
        <v>36.9</v>
      </c>
      <c r="P66" s="28">
        <v>29.4</v>
      </c>
      <c r="Q66" s="9">
        <f t="shared" si="31"/>
        <v>3.2000000000000028</v>
      </c>
      <c r="R66" s="28">
        <f t="shared" si="53"/>
        <v>51.05</v>
      </c>
      <c r="S66" s="33">
        <v>534</v>
      </c>
      <c r="U66" s="28">
        <v>29.5</v>
      </c>
      <c r="V66" s="9">
        <v>53.9</v>
      </c>
      <c r="W66" s="9">
        <v>16.100000000000001</v>
      </c>
      <c r="X66" s="9">
        <f t="shared" si="33"/>
        <v>13.399999999999999</v>
      </c>
      <c r="Y66" s="28">
        <f t="shared" si="54"/>
        <v>56.45</v>
      </c>
      <c r="Z66" s="33">
        <v>217</v>
      </c>
      <c r="AA66" s="28">
        <v>35</v>
      </c>
      <c r="AB66" s="9">
        <v>35.299999999999997</v>
      </c>
      <c r="AC66" s="9">
        <v>28.1</v>
      </c>
      <c r="AD66" s="9">
        <f t="shared" si="35"/>
        <v>6.8999999999999986</v>
      </c>
      <c r="AE66" s="28">
        <f t="shared" si="55"/>
        <v>52.65</v>
      </c>
      <c r="AF66" s="33">
        <v>317</v>
      </c>
      <c r="AG66" s="9">
        <v>32.799999999999997</v>
      </c>
      <c r="AH66" s="9">
        <v>42.9</v>
      </c>
      <c r="AI66" s="9">
        <v>23.2</v>
      </c>
      <c r="AJ66" s="9">
        <f t="shared" si="37"/>
        <v>9.5999999999999979</v>
      </c>
      <c r="AK66" s="28">
        <f t="shared" si="56"/>
        <v>54.25</v>
      </c>
      <c r="AL66" s="33">
        <v>534</v>
      </c>
      <c r="AN66" s="28">
        <v>35.5</v>
      </c>
      <c r="AO66" s="28">
        <v>30.4</v>
      </c>
      <c r="AP66" s="28">
        <v>28.6</v>
      </c>
      <c r="AQ66" s="9">
        <f t="shared" si="57"/>
        <v>6.8999999999999986</v>
      </c>
      <c r="AR66" s="28">
        <f t="shared" si="58"/>
        <v>50.7</v>
      </c>
      <c r="AS66" s="33">
        <v>217</v>
      </c>
      <c r="AT66" s="28">
        <v>41</v>
      </c>
      <c r="AU66" s="28">
        <v>24.9</v>
      </c>
      <c r="AV66" s="28">
        <v>26.5</v>
      </c>
      <c r="AW66" s="9">
        <f t="shared" si="59"/>
        <v>14.5</v>
      </c>
      <c r="AX66" s="28">
        <f t="shared" si="60"/>
        <v>53.45</v>
      </c>
      <c r="AY66" s="33">
        <v>317</v>
      </c>
      <c r="AZ66" s="28">
        <v>38.799999999999997</v>
      </c>
      <c r="BA66" s="28">
        <v>27.2</v>
      </c>
      <c r="BB66" s="28">
        <v>27.3</v>
      </c>
      <c r="BC66" s="9">
        <f t="shared" si="61"/>
        <v>11.499999999999996</v>
      </c>
      <c r="BD66" s="28">
        <f t="shared" si="62"/>
        <v>52.4</v>
      </c>
      <c r="BE66" s="33">
        <v>534</v>
      </c>
      <c r="BG66" s="28">
        <v>30.9</v>
      </c>
      <c r="BH66" s="28">
        <v>41.9</v>
      </c>
      <c r="BI66" s="28">
        <v>22.1</v>
      </c>
      <c r="BJ66" s="9">
        <f t="shared" si="63"/>
        <v>8.7999999999999972</v>
      </c>
      <c r="BK66" s="28">
        <f t="shared" si="64"/>
        <v>51.849999999999994</v>
      </c>
      <c r="BL66" s="33">
        <v>217</v>
      </c>
      <c r="BM66" s="28">
        <v>32.799999999999997</v>
      </c>
      <c r="BN66" s="28">
        <v>38.200000000000003</v>
      </c>
      <c r="BO66" s="28">
        <v>21.5</v>
      </c>
      <c r="BP66" s="9">
        <f t="shared" si="65"/>
        <v>11.299999999999997</v>
      </c>
      <c r="BQ66" s="28">
        <f t="shared" si="66"/>
        <v>51.9</v>
      </c>
      <c r="BR66" s="33">
        <v>317</v>
      </c>
      <c r="BS66" s="28">
        <v>32</v>
      </c>
      <c r="BT66" s="28">
        <v>39.700000000000003</v>
      </c>
      <c r="BU66" s="28">
        <v>21.7</v>
      </c>
      <c r="BV66" s="9">
        <f t="shared" si="67"/>
        <v>10.3</v>
      </c>
      <c r="BW66" s="28">
        <f t="shared" si="68"/>
        <v>51.85</v>
      </c>
      <c r="BX66" s="33">
        <v>534</v>
      </c>
    </row>
    <row r="67" spans="1:76" x14ac:dyDescent="0.2">
      <c r="A67" s="8" t="s">
        <v>156</v>
      </c>
      <c r="B67" s="28">
        <v>28.3</v>
      </c>
      <c r="C67" s="28">
        <v>53.7</v>
      </c>
      <c r="D67" s="28">
        <v>18</v>
      </c>
      <c r="E67" s="28">
        <f t="shared" ref="E67:E75" si="69">B67-D67</f>
        <v>10.3</v>
      </c>
      <c r="F67" s="28">
        <f t="shared" ref="F67:F77" si="70">B67+(0.5*C67)</f>
        <v>55.150000000000006</v>
      </c>
      <c r="G67" s="33">
        <v>228</v>
      </c>
      <c r="H67" s="28">
        <v>34.4</v>
      </c>
      <c r="I67" s="28">
        <v>35.700000000000003</v>
      </c>
      <c r="J67" s="28">
        <v>28.4</v>
      </c>
      <c r="K67" s="9">
        <f t="shared" ref="K67:K75" si="71">H67-J67</f>
        <v>6</v>
      </c>
      <c r="L67" s="28">
        <f t="shared" ref="L67:L77" si="72">H67+(0.5*I67)</f>
        <v>52.25</v>
      </c>
      <c r="M67" s="33">
        <v>314</v>
      </c>
      <c r="N67" s="28">
        <v>31.9</v>
      </c>
      <c r="O67" s="28">
        <v>43.3</v>
      </c>
      <c r="P67" s="28">
        <v>24</v>
      </c>
      <c r="Q67" s="9">
        <f t="shared" ref="Q67:Q75" si="73">N67-P67</f>
        <v>7.8999999999999986</v>
      </c>
      <c r="R67" s="28">
        <f t="shared" ref="R67:R68" si="74">N67+(0.5*O67)</f>
        <v>53.55</v>
      </c>
      <c r="S67" s="33">
        <v>543</v>
      </c>
      <c r="U67" s="28">
        <v>37.200000000000003</v>
      </c>
      <c r="V67" s="9">
        <v>48.9</v>
      </c>
      <c r="W67" s="9">
        <v>13.5</v>
      </c>
      <c r="X67" s="9">
        <f t="shared" ref="X67:X77" si="75">U67-W67</f>
        <v>23.700000000000003</v>
      </c>
      <c r="Y67" s="28">
        <f t="shared" ref="Y67:Y77" si="76">U67+(0.5*V67)</f>
        <v>61.650000000000006</v>
      </c>
      <c r="Z67" s="33">
        <v>228</v>
      </c>
      <c r="AA67" s="28">
        <v>35.6</v>
      </c>
      <c r="AB67" s="9">
        <v>38.700000000000003</v>
      </c>
      <c r="AC67" s="9">
        <v>23.4</v>
      </c>
      <c r="AD67" s="9">
        <f t="shared" ref="AD67:AD77" si="77">AA67-AC67</f>
        <v>12.200000000000003</v>
      </c>
      <c r="AE67" s="28">
        <f t="shared" ref="AE67:AE77" si="78">AA67+(0.5*AB67)</f>
        <v>54.95</v>
      </c>
      <c r="AF67" s="33">
        <v>314</v>
      </c>
      <c r="AG67" s="9">
        <v>36.299999999999997</v>
      </c>
      <c r="AH67" s="28">
        <v>43</v>
      </c>
      <c r="AI67" s="9">
        <v>19.2</v>
      </c>
      <c r="AJ67" s="9">
        <f>AG67-AI67</f>
        <v>17.099999999999998</v>
      </c>
      <c r="AK67" s="28">
        <f t="shared" ref="AK67:AK77" si="79">AG67+(0.5*AH67)</f>
        <v>57.8</v>
      </c>
      <c r="AL67" s="33">
        <v>543</v>
      </c>
      <c r="AN67" s="28">
        <v>38.5</v>
      </c>
      <c r="AO67" s="28">
        <v>33.4</v>
      </c>
      <c r="AP67" s="28">
        <v>24.1</v>
      </c>
      <c r="AQ67" s="9">
        <f t="shared" ref="AQ67:AQ77" si="80">AN67-AP67</f>
        <v>14.399999999999999</v>
      </c>
      <c r="AR67" s="28">
        <f t="shared" ref="AR67:AR77" si="81">AN67+(0.5*AO67)</f>
        <v>55.2</v>
      </c>
      <c r="AS67" s="33">
        <v>228</v>
      </c>
      <c r="AT67" s="28">
        <v>39.5</v>
      </c>
      <c r="AU67" s="28">
        <v>27.2</v>
      </c>
      <c r="AV67" s="28">
        <v>26.9</v>
      </c>
      <c r="AW67" s="9">
        <f t="shared" ref="AW67:AW77" si="82">AT67-AV67</f>
        <v>12.600000000000001</v>
      </c>
      <c r="AX67" s="28">
        <f t="shared" ref="AX67:AX77" si="83">AT67+(0.5*AU67)</f>
        <v>53.1</v>
      </c>
      <c r="AY67" s="33">
        <v>314</v>
      </c>
      <c r="AZ67" s="28">
        <v>39.1</v>
      </c>
      <c r="BA67" s="28">
        <v>29.8</v>
      </c>
      <c r="BB67" s="28">
        <v>25.7</v>
      </c>
      <c r="BC67" s="9">
        <f t="shared" si="61"/>
        <v>13.400000000000002</v>
      </c>
      <c r="BD67" s="28">
        <f t="shared" si="62"/>
        <v>54</v>
      </c>
      <c r="BE67" s="33">
        <v>543</v>
      </c>
      <c r="BG67" s="28">
        <v>33.700000000000003</v>
      </c>
      <c r="BH67" s="28">
        <v>45.3</v>
      </c>
      <c r="BI67" s="28">
        <v>16.600000000000001</v>
      </c>
      <c r="BJ67" s="9">
        <f t="shared" ref="BJ67:BJ77" si="84">BG67-BI67</f>
        <v>17.100000000000001</v>
      </c>
      <c r="BK67" s="28">
        <f t="shared" ref="BK67:BK77" si="85">BG67+(0.5*BH67)</f>
        <v>56.35</v>
      </c>
      <c r="BL67" s="33">
        <v>228</v>
      </c>
      <c r="BM67" s="28">
        <v>33.5</v>
      </c>
      <c r="BN67" s="28">
        <v>45.1</v>
      </c>
      <c r="BO67" s="28">
        <v>14.2</v>
      </c>
      <c r="BP67" s="9">
        <f t="shared" ref="BP67:BP72" si="86">BM67-BO67</f>
        <v>19.3</v>
      </c>
      <c r="BQ67" s="28">
        <f t="shared" ref="BQ67:BQ77" si="87">BM67+(0.5*BN67)</f>
        <v>56.05</v>
      </c>
      <c r="BR67" s="33">
        <v>314</v>
      </c>
      <c r="BS67" s="28">
        <v>33.6</v>
      </c>
      <c r="BT67" s="28">
        <v>45.2</v>
      </c>
      <c r="BU67" s="28">
        <v>15.2</v>
      </c>
      <c r="BV67" s="9">
        <f t="shared" ref="BV67:BV77" si="88">BS67-BU67</f>
        <v>18.400000000000002</v>
      </c>
      <c r="BW67" s="28">
        <f t="shared" si="68"/>
        <v>56.2</v>
      </c>
      <c r="BX67" s="33">
        <v>543</v>
      </c>
    </row>
    <row r="68" spans="1:76" x14ac:dyDescent="0.2">
      <c r="A68" s="8" t="s">
        <v>157</v>
      </c>
      <c r="B68" s="28">
        <v>35.1</v>
      </c>
      <c r="C68" s="28">
        <v>48.3</v>
      </c>
      <c r="D68" s="28">
        <v>16.2</v>
      </c>
      <c r="E68" s="28">
        <f t="shared" si="69"/>
        <v>18.900000000000002</v>
      </c>
      <c r="F68" s="28">
        <f t="shared" si="70"/>
        <v>59.25</v>
      </c>
      <c r="G68" s="33">
        <v>207</v>
      </c>
      <c r="H68" s="28">
        <v>30.5</v>
      </c>
      <c r="I68" s="28">
        <v>35.6</v>
      </c>
      <c r="J68" s="28">
        <v>33.4</v>
      </c>
      <c r="K68" s="9">
        <f t="shared" si="71"/>
        <v>-2.8999999999999986</v>
      </c>
      <c r="L68" s="28">
        <f t="shared" si="72"/>
        <v>48.3</v>
      </c>
      <c r="M68" s="33">
        <v>305</v>
      </c>
      <c r="N68" s="28">
        <v>32.4</v>
      </c>
      <c r="O68" s="28">
        <v>40.799999999999997</v>
      </c>
      <c r="P68" s="28">
        <v>26.4</v>
      </c>
      <c r="Q68" s="9">
        <f t="shared" si="73"/>
        <v>6</v>
      </c>
      <c r="R68" s="28">
        <f t="shared" si="74"/>
        <v>52.8</v>
      </c>
      <c r="S68" s="33">
        <v>512</v>
      </c>
      <c r="U68" s="28">
        <v>46.7</v>
      </c>
      <c r="V68" s="9">
        <v>42.8</v>
      </c>
      <c r="W68" s="9">
        <v>9.1</v>
      </c>
      <c r="X68" s="9">
        <f t="shared" si="75"/>
        <v>37.6</v>
      </c>
      <c r="Y68" s="28">
        <f t="shared" si="76"/>
        <v>68.099999999999994</v>
      </c>
      <c r="Z68" s="33">
        <v>207</v>
      </c>
      <c r="AA68" s="28">
        <v>28.5</v>
      </c>
      <c r="AB68" s="9">
        <v>44.3</v>
      </c>
      <c r="AC68" s="9">
        <v>25.7</v>
      </c>
      <c r="AD68" s="9">
        <f t="shared" si="77"/>
        <v>2.8000000000000007</v>
      </c>
      <c r="AE68" s="28">
        <f t="shared" si="78"/>
        <v>50.65</v>
      </c>
      <c r="AF68" s="33">
        <v>305</v>
      </c>
      <c r="AG68" s="9">
        <v>35.9</v>
      </c>
      <c r="AH68" s="28">
        <v>43.7</v>
      </c>
      <c r="AI68" s="9">
        <v>19</v>
      </c>
      <c r="AJ68" s="9">
        <f t="shared" ref="AJ68:AJ77" si="89">AG68-AI68</f>
        <v>16.899999999999999</v>
      </c>
      <c r="AK68" s="28">
        <f t="shared" si="79"/>
        <v>57.75</v>
      </c>
      <c r="AL68" s="33">
        <v>512</v>
      </c>
      <c r="AN68" s="28">
        <v>32.799999999999997</v>
      </c>
      <c r="AO68" s="28">
        <v>29.1</v>
      </c>
      <c r="AP68" s="28">
        <v>33.799999999999997</v>
      </c>
      <c r="AQ68" s="9">
        <f t="shared" si="80"/>
        <v>-1</v>
      </c>
      <c r="AR68" s="28">
        <f t="shared" si="81"/>
        <v>47.349999999999994</v>
      </c>
      <c r="AS68" s="33">
        <v>207</v>
      </c>
      <c r="AT68" s="28">
        <v>39.1</v>
      </c>
      <c r="AU68" s="28">
        <v>26.7</v>
      </c>
      <c r="AV68" s="28">
        <v>29.8</v>
      </c>
      <c r="AW68" s="9">
        <f t="shared" si="82"/>
        <v>9.3000000000000007</v>
      </c>
      <c r="AX68" s="28">
        <f t="shared" si="83"/>
        <v>52.45</v>
      </c>
      <c r="AY68" s="33">
        <v>305</v>
      </c>
      <c r="AZ68" s="28">
        <v>36.6</v>
      </c>
      <c r="BA68" s="28">
        <v>27.7</v>
      </c>
      <c r="BB68" s="28">
        <v>31.4</v>
      </c>
      <c r="BC68" s="9">
        <f t="shared" si="61"/>
        <v>5.2000000000000028</v>
      </c>
      <c r="BD68" s="28">
        <f t="shared" si="62"/>
        <v>50.45</v>
      </c>
      <c r="BE68" s="33">
        <v>512</v>
      </c>
      <c r="BG68" s="28">
        <v>34.799999999999997</v>
      </c>
      <c r="BH68" s="28">
        <v>47.3</v>
      </c>
      <c r="BI68" s="28">
        <v>12.8</v>
      </c>
      <c r="BJ68" s="28">
        <f t="shared" si="84"/>
        <v>21.999999999999996</v>
      </c>
      <c r="BK68" s="28">
        <f t="shared" si="85"/>
        <v>58.449999999999996</v>
      </c>
      <c r="BL68" s="33">
        <v>207</v>
      </c>
      <c r="BM68" s="28">
        <v>32.9</v>
      </c>
      <c r="BN68" s="28">
        <v>46</v>
      </c>
      <c r="BO68" s="28">
        <v>16.2</v>
      </c>
      <c r="BP68" s="9">
        <f t="shared" si="86"/>
        <v>16.7</v>
      </c>
      <c r="BQ68" s="28">
        <f t="shared" si="87"/>
        <v>55.9</v>
      </c>
      <c r="BR68" s="33">
        <v>305</v>
      </c>
      <c r="BS68" s="28">
        <v>33.700000000000003</v>
      </c>
      <c r="BT68" s="28">
        <v>46.5</v>
      </c>
      <c r="BU68" s="28">
        <v>14.8</v>
      </c>
      <c r="BV68" s="9">
        <f t="shared" si="88"/>
        <v>18.900000000000002</v>
      </c>
      <c r="BW68" s="28">
        <f t="shared" si="68"/>
        <v>56.95</v>
      </c>
      <c r="BX68" s="33">
        <v>512</v>
      </c>
    </row>
    <row r="69" spans="1:76" x14ac:dyDescent="0.2">
      <c r="A69" s="8" t="s">
        <v>158</v>
      </c>
      <c r="B69" s="28">
        <v>32.9</v>
      </c>
      <c r="C69" s="28">
        <v>43.8</v>
      </c>
      <c r="D69" s="28">
        <v>23.2</v>
      </c>
      <c r="E69" s="28">
        <f t="shared" si="69"/>
        <v>9.6999999999999993</v>
      </c>
      <c r="F69" s="28">
        <f t="shared" si="70"/>
        <v>54.8</v>
      </c>
      <c r="G69" s="33">
        <v>203</v>
      </c>
      <c r="H69" s="28">
        <v>37.1</v>
      </c>
      <c r="I69" s="28">
        <v>33.6</v>
      </c>
      <c r="J69" s="28">
        <v>27</v>
      </c>
      <c r="K69" s="9">
        <f t="shared" si="71"/>
        <v>10.100000000000001</v>
      </c>
      <c r="L69" s="28">
        <f t="shared" si="72"/>
        <v>53.900000000000006</v>
      </c>
      <c r="M69" s="33">
        <v>309</v>
      </c>
      <c r="N69" s="28">
        <v>35.5</v>
      </c>
      <c r="O69" s="28">
        <v>37.6</v>
      </c>
      <c r="P69" s="28">
        <v>25.5</v>
      </c>
      <c r="Q69" s="9">
        <f t="shared" si="73"/>
        <v>10</v>
      </c>
      <c r="R69" s="28">
        <f>N69+(0.5*O69)</f>
        <v>54.3</v>
      </c>
      <c r="S69" s="33">
        <v>512</v>
      </c>
      <c r="U69" s="28">
        <v>39.700000000000003</v>
      </c>
      <c r="V69" s="9">
        <v>48.5</v>
      </c>
      <c r="W69" s="9">
        <v>11.8</v>
      </c>
      <c r="X69" s="9">
        <f t="shared" si="75"/>
        <v>27.900000000000002</v>
      </c>
      <c r="Y69" s="28">
        <f t="shared" si="76"/>
        <v>63.95</v>
      </c>
      <c r="Z69" s="33">
        <v>203</v>
      </c>
      <c r="AA69" s="28">
        <v>34.1</v>
      </c>
      <c r="AB69" s="9">
        <v>40.799999999999997</v>
      </c>
      <c r="AC69" s="9">
        <v>23.3</v>
      </c>
      <c r="AD69" s="9">
        <f t="shared" si="77"/>
        <v>10.8</v>
      </c>
      <c r="AE69" s="28">
        <f t="shared" si="78"/>
        <v>54.5</v>
      </c>
      <c r="AF69" s="33">
        <v>309</v>
      </c>
      <c r="AG69" s="9">
        <v>36.299999999999997</v>
      </c>
      <c r="AH69" s="28">
        <v>43.8</v>
      </c>
      <c r="AI69" s="9">
        <v>18.7</v>
      </c>
      <c r="AJ69" s="9">
        <f t="shared" si="89"/>
        <v>17.599999999999998</v>
      </c>
      <c r="AK69" s="28">
        <f t="shared" si="79"/>
        <v>58.199999999999996</v>
      </c>
      <c r="AL69" s="33">
        <v>512</v>
      </c>
      <c r="AN69" s="28">
        <v>36.200000000000003</v>
      </c>
      <c r="AO69" s="28">
        <v>31.6</v>
      </c>
      <c r="AP69" s="28">
        <v>26.3</v>
      </c>
      <c r="AQ69" s="9">
        <f t="shared" si="80"/>
        <v>9.9000000000000021</v>
      </c>
      <c r="AR69" s="28">
        <f t="shared" si="81"/>
        <v>52</v>
      </c>
      <c r="AS69" s="33">
        <v>203</v>
      </c>
      <c r="AT69" s="28">
        <v>31.4</v>
      </c>
      <c r="AU69" s="28">
        <v>30.8</v>
      </c>
      <c r="AV69" s="28">
        <v>29.4</v>
      </c>
      <c r="AW69" s="9">
        <f t="shared" si="82"/>
        <v>2</v>
      </c>
      <c r="AX69" s="28">
        <f t="shared" si="83"/>
        <v>46.8</v>
      </c>
      <c r="AY69" s="33">
        <v>309</v>
      </c>
      <c r="AZ69" s="28">
        <v>33.299999999999997</v>
      </c>
      <c r="BA69" s="28">
        <v>31.1</v>
      </c>
      <c r="BB69" s="28">
        <v>28.2</v>
      </c>
      <c r="BC69" s="9">
        <f t="shared" si="61"/>
        <v>5.0999999999999979</v>
      </c>
      <c r="BD69" s="28">
        <f t="shared" si="62"/>
        <v>48.849999999999994</v>
      </c>
      <c r="BE69" s="33">
        <v>512</v>
      </c>
      <c r="BG69" s="28">
        <v>35.6</v>
      </c>
      <c r="BH69" s="28">
        <v>44.3</v>
      </c>
      <c r="BI69" s="28">
        <v>14.6</v>
      </c>
      <c r="BJ69" s="28">
        <f t="shared" si="84"/>
        <v>21</v>
      </c>
      <c r="BK69" s="28">
        <f t="shared" si="85"/>
        <v>57.75</v>
      </c>
      <c r="BL69" s="33">
        <v>203</v>
      </c>
      <c r="BM69" s="28">
        <v>29.9</v>
      </c>
      <c r="BN69" s="28">
        <v>44.2</v>
      </c>
      <c r="BO69" s="28">
        <v>18</v>
      </c>
      <c r="BP69" s="9">
        <f t="shared" si="86"/>
        <v>11.899999999999999</v>
      </c>
      <c r="BQ69" s="28">
        <f t="shared" si="87"/>
        <v>52</v>
      </c>
      <c r="BR69" s="33">
        <v>309</v>
      </c>
      <c r="BS69" s="28">
        <v>32.200000000000003</v>
      </c>
      <c r="BT69" s="28">
        <v>44.3</v>
      </c>
      <c r="BU69" s="28">
        <v>16.7</v>
      </c>
      <c r="BV69" s="9">
        <f t="shared" si="88"/>
        <v>15.500000000000004</v>
      </c>
      <c r="BW69" s="28">
        <f t="shared" si="68"/>
        <v>54.35</v>
      </c>
      <c r="BX69" s="33">
        <v>512</v>
      </c>
    </row>
    <row r="70" spans="1:76" x14ac:dyDescent="0.2">
      <c r="A70" s="8" t="s">
        <v>159</v>
      </c>
      <c r="B70" s="28">
        <v>35.700000000000003</v>
      </c>
      <c r="C70" s="28">
        <v>41.7</v>
      </c>
      <c r="D70" s="28">
        <v>22.6</v>
      </c>
      <c r="E70" s="28">
        <f t="shared" si="69"/>
        <v>13.100000000000001</v>
      </c>
      <c r="F70" s="28">
        <f t="shared" si="70"/>
        <v>56.550000000000004</v>
      </c>
      <c r="G70" s="33">
        <v>220</v>
      </c>
      <c r="H70" s="28">
        <v>37.1</v>
      </c>
      <c r="I70" s="28">
        <v>37.5</v>
      </c>
      <c r="J70" s="28">
        <v>24.6</v>
      </c>
      <c r="K70" s="9">
        <f t="shared" si="71"/>
        <v>12.5</v>
      </c>
      <c r="L70" s="28">
        <f t="shared" si="72"/>
        <v>55.85</v>
      </c>
      <c r="M70" s="33">
        <v>317</v>
      </c>
      <c r="N70" s="28">
        <v>36.5</v>
      </c>
      <c r="O70" s="28">
        <v>39.200000000000003</v>
      </c>
      <c r="P70" s="28">
        <v>23.7</v>
      </c>
      <c r="Q70" s="9">
        <f t="shared" si="73"/>
        <v>12.8</v>
      </c>
      <c r="R70" s="28">
        <f t="shared" ref="R70:R76" si="90">N70+(0.5*O70)</f>
        <v>56.1</v>
      </c>
      <c r="S70" s="33">
        <v>537</v>
      </c>
      <c r="U70" s="28">
        <v>40.9</v>
      </c>
      <c r="V70" s="9">
        <v>47.1</v>
      </c>
      <c r="W70" s="28">
        <v>12</v>
      </c>
      <c r="X70" s="9">
        <f t="shared" si="75"/>
        <v>28.9</v>
      </c>
      <c r="Y70" s="28">
        <f t="shared" si="76"/>
        <v>64.45</v>
      </c>
      <c r="Z70" s="33">
        <v>220</v>
      </c>
      <c r="AA70" s="28">
        <v>33</v>
      </c>
      <c r="AB70" s="9">
        <v>44.9</v>
      </c>
      <c r="AC70" s="9">
        <v>21.5</v>
      </c>
      <c r="AD70" s="9">
        <f t="shared" si="77"/>
        <v>11.5</v>
      </c>
      <c r="AE70" s="28">
        <f t="shared" si="78"/>
        <v>55.45</v>
      </c>
      <c r="AF70" s="33">
        <v>317</v>
      </c>
      <c r="AG70" s="9">
        <v>36.200000000000003</v>
      </c>
      <c r="AH70" s="28">
        <v>45.8</v>
      </c>
      <c r="AI70" s="9">
        <v>17.600000000000001</v>
      </c>
      <c r="AJ70" s="9">
        <f t="shared" si="89"/>
        <v>18.600000000000001</v>
      </c>
      <c r="AK70" s="28">
        <f t="shared" si="79"/>
        <v>59.1</v>
      </c>
      <c r="AL70" s="33">
        <v>537</v>
      </c>
      <c r="AN70" s="28">
        <v>39.6</v>
      </c>
      <c r="AO70" s="28">
        <v>27.8</v>
      </c>
      <c r="AP70" s="28">
        <v>30.1</v>
      </c>
      <c r="AQ70" s="9">
        <f t="shared" si="80"/>
        <v>9.5</v>
      </c>
      <c r="AR70" s="28">
        <f t="shared" si="81"/>
        <v>53.5</v>
      </c>
      <c r="AS70" s="33">
        <v>220</v>
      </c>
      <c r="AT70" s="28">
        <v>36.4</v>
      </c>
      <c r="AU70" s="28">
        <v>26.9</v>
      </c>
      <c r="AV70" s="28">
        <v>26.3</v>
      </c>
      <c r="AW70" s="9">
        <f t="shared" si="82"/>
        <v>10.099999999999998</v>
      </c>
      <c r="AX70" s="28">
        <f t="shared" si="83"/>
        <v>49.849999999999994</v>
      </c>
      <c r="AY70" s="33">
        <v>317</v>
      </c>
      <c r="AZ70" s="28">
        <v>37.700000000000003</v>
      </c>
      <c r="BA70" s="28">
        <v>27.3</v>
      </c>
      <c r="BB70" s="28">
        <v>27.8</v>
      </c>
      <c r="BC70" s="9">
        <f t="shared" si="61"/>
        <v>9.9000000000000021</v>
      </c>
      <c r="BD70" s="28">
        <f t="shared" si="62"/>
        <v>51.35</v>
      </c>
      <c r="BE70" s="33">
        <v>537</v>
      </c>
      <c r="BG70" s="28">
        <v>35.1</v>
      </c>
      <c r="BH70" s="28">
        <v>45.3</v>
      </c>
      <c r="BI70" s="28">
        <v>17.100000000000001</v>
      </c>
      <c r="BJ70" s="28">
        <f t="shared" si="84"/>
        <v>18</v>
      </c>
      <c r="BK70" s="28">
        <f t="shared" si="85"/>
        <v>57.75</v>
      </c>
      <c r="BL70" s="33">
        <v>220</v>
      </c>
      <c r="BM70" s="28">
        <v>31.6</v>
      </c>
      <c r="BN70" s="28">
        <v>41</v>
      </c>
      <c r="BO70" s="28">
        <v>16.899999999999999</v>
      </c>
      <c r="BP70" s="9">
        <f t="shared" si="86"/>
        <v>14.700000000000003</v>
      </c>
      <c r="BQ70" s="28">
        <f t="shared" si="87"/>
        <v>52.1</v>
      </c>
      <c r="BR70" s="33">
        <v>317</v>
      </c>
      <c r="BS70" s="28">
        <v>33.1</v>
      </c>
      <c r="BT70" s="28">
        <v>42.8</v>
      </c>
      <c r="BU70" s="28">
        <v>17</v>
      </c>
      <c r="BV70" s="9">
        <f t="shared" si="88"/>
        <v>16.100000000000001</v>
      </c>
      <c r="BW70" s="28">
        <f t="shared" si="68"/>
        <v>54.5</v>
      </c>
      <c r="BX70" s="33">
        <v>537</v>
      </c>
    </row>
    <row r="71" spans="1:76" x14ac:dyDescent="0.2">
      <c r="A71" s="8" t="s">
        <v>160</v>
      </c>
      <c r="B71" s="28">
        <v>40.6</v>
      </c>
      <c r="C71" s="28">
        <v>39.200000000000003</v>
      </c>
      <c r="D71" s="28">
        <v>19.8</v>
      </c>
      <c r="E71" s="28">
        <f t="shared" si="69"/>
        <v>20.8</v>
      </c>
      <c r="F71" s="28">
        <f t="shared" si="70"/>
        <v>60.2</v>
      </c>
      <c r="G71" s="33">
        <v>194</v>
      </c>
      <c r="H71" s="28">
        <v>42.2</v>
      </c>
      <c r="I71" s="28">
        <v>33.6</v>
      </c>
      <c r="J71" s="28">
        <v>23.9</v>
      </c>
      <c r="K71" s="9">
        <f t="shared" si="71"/>
        <v>18.300000000000004</v>
      </c>
      <c r="L71" s="28">
        <f t="shared" si="72"/>
        <v>59</v>
      </c>
      <c r="M71" s="33">
        <v>286</v>
      </c>
      <c r="N71" s="28">
        <v>41.5</v>
      </c>
      <c r="O71" s="28">
        <v>35.9</v>
      </c>
      <c r="P71" s="28">
        <v>22.2</v>
      </c>
      <c r="Q71" s="9">
        <f t="shared" si="73"/>
        <v>19.3</v>
      </c>
      <c r="R71" s="28">
        <f t="shared" si="90"/>
        <v>59.45</v>
      </c>
      <c r="S71" s="33">
        <v>480</v>
      </c>
      <c r="U71" s="28">
        <v>39.700000000000003</v>
      </c>
      <c r="V71" s="9">
        <v>49.2</v>
      </c>
      <c r="W71" s="28">
        <v>10.6</v>
      </c>
      <c r="X71" s="9">
        <f t="shared" si="75"/>
        <v>29.1</v>
      </c>
      <c r="Y71" s="28">
        <f t="shared" si="76"/>
        <v>64.300000000000011</v>
      </c>
      <c r="Z71" s="33">
        <v>194</v>
      </c>
      <c r="AA71" s="28">
        <v>37.200000000000003</v>
      </c>
      <c r="AB71" s="9">
        <v>42</v>
      </c>
      <c r="AC71" s="9">
        <v>20.5</v>
      </c>
      <c r="AD71" s="9">
        <f t="shared" si="77"/>
        <v>16.700000000000003</v>
      </c>
      <c r="AE71" s="28">
        <f t="shared" si="78"/>
        <v>58.2</v>
      </c>
      <c r="AF71" s="33">
        <v>286</v>
      </c>
      <c r="AG71" s="9">
        <v>38.200000000000003</v>
      </c>
      <c r="AH71" s="28">
        <v>44.9</v>
      </c>
      <c r="AI71" s="9">
        <v>16.5</v>
      </c>
      <c r="AJ71" s="9">
        <f t="shared" si="89"/>
        <v>21.700000000000003</v>
      </c>
      <c r="AK71" s="28">
        <f t="shared" si="79"/>
        <v>60.650000000000006</v>
      </c>
      <c r="AL71" s="33">
        <v>480</v>
      </c>
      <c r="AN71" s="28">
        <v>37.6</v>
      </c>
      <c r="AO71" s="28">
        <v>31.4</v>
      </c>
      <c r="AP71" s="28">
        <v>29.3</v>
      </c>
      <c r="AQ71" s="9">
        <f t="shared" si="80"/>
        <v>8.3000000000000007</v>
      </c>
      <c r="AR71" s="28">
        <f t="shared" si="81"/>
        <v>53.3</v>
      </c>
      <c r="AS71" s="33">
        <v>194</v>
      </c>
      <c r="AT71" s="28">
        <v>35.200000000000003</v>
      </c>
      <c r="AU71" s="28">
        <v>29.4</v>
      </c>
      <c r="AV71" s="28">
        <v>28.8</v>
      </c>
      <c r="AW71" s="9">
        <f t="shared" si="82"/>
        <v>6.4000000000000021</v>
      </c>
      <c r="AX71" s="28">
        <f t="shared" si="83"/>
        <v>49.900000000000006</v>
      </c>
      <c r="AY71" s="33">
        <v>286</v>
      </c>
      <c r="AZ71" s="28">
        <v>36.200000000000003</v>
      </c>
      <c r="BA71" s="28">
        <v>30.2</v>
      </c>
      <c r="BB71" s="28">
        <v>29</v>
      </c>
      <c r="BC71" s="9">
        <f t="shared" si="61"/>
        <v>7.2000000000000028</v>
      </c>
      <c r="BD71" s="28">
        <f t="shared" si="62"/>
        <v>51.300000000000004</v>
      </c>
      <c r="BE71" s="33">
        <v>480</v>
      </c>
      <c r="BG71" s="28">
        <v>39.200000000000003</v>
      </c>
      <c r="BH71" s="28">
        <v>39.299999999999997</v>
      </c>
      <c r="BI71" s="28">
        <v>19.8</v>
      </c>
      <c r="BJ71" s="28">
        <f t="shared" si="84"/>
        <v>19.400000000000002</v>
      </c>
      <c r="BK71" s="28">
        <f t="shared" si="85"/>
        <v>58.85</v>
      </c>
      <c r="BL71" s="33">
        <v>194</v>
      </c>
      <c r="BM71" s="28">
        <v>35.299999999999997</v>
      </c>
      <c r="BN71" s="28">
        <v>33.9</v>
      </c>
      <c r="BO71" s="28">
        <v>23.3</v>
      </c>
      <c r="BP71" s="28">
        <f t="shared" si="86"/>
        <v>11.999999999999996</v>
      </c>
      <c r="BQ71" s="28">
        <f t="shared" si="87"/>
        <v>52.25</v>
      </c>
      <c r="BR71" s="33">
        <v>286</v>
      </c>
      <c r="BS71" s="28">
        <v>36.9</v>
      </c>
      <c r="BT71" s="28">
        <v>36.1</v>
      </c>
      <c r="BU71" s="28">
        <v>21.9</v>
      </c>
      <c r="BV71" s="28">
        <f t="shared" si="88"/>
        <v>15</v>
      </c>
      <c r="BW71" s="28">
        <f t="shared" si="68"/>
        <v>54.95</v>
      </c>
      <c r="BX71" s="33">
        <v>480</v>
      </c>
    </row>
    <row r="72" spans="1:76" x14ac:dyDescent="0.2">
      <c r="A72" s="8" t="s">
        <v>161</v>
      </c>
      <c r="B72" s="28">
        <v>33.9</v>
      </c>
      <c r="C72" s="28">
        <v>41.3</v>
      </c>
      <c r="D72" s="28">
        <v>24.3</v>
      </c>
      <c r="E72" s="28">
        <f t="shared" si="69"/>
        <v>9.5999999999999979</v>
      </c>
      <c r="F72" s="28">
        <f t="shared" si="70"/>
        <v>54.55</v>
      </c>
      <c r="G72" s="33">
        <v>189</v>
      </c>
      <c r="H72" s="28">
        <v>39.700000000000003</v>
      </c>
      <c r="I72" s="28">
        <v>32.200000000000003</v>
      </c>
      <c r="J72" s="28">
        <v>27.3</v>
      </c>
      <c r="K72" s="9">
        <f t="shared" si="71"/>
        <v>12.400000000000002</v>
      </c>
      <c r="L72" s="28">
        <f t="shared" si="72"/>
        <v>55.800000000000004</v>
      </c>
      <c r="M72" s="33">
        <v>267</v>
      </c>
      <c r="N72" s="28">
        <v>37.299999999999997</v>
      </c>
      <c r="O72" s="28">
        <v>36</v>
      </c>
      <c r="P72" s="28">
        <v>26.1</v>
      </c>
      <c r="Q72" s="9">
        <f t="shared" si="73"/>
        <v>11.199999999999996</v>
      </c>
      <c r="R72" s="28">
        <f t="shared" si="90"/>
        <v>55.3</v>
      </c>
      <c r="S72" s="33">
        <v>456</v>
      </c>
      <c r="U72" s="28">
        <v>39.700000000000003</v>
      </c>
      <c r="V72" s="9">
        <v>48.7</v>
      </c>
      <c r="W72" s="28">
        <v>11.6</v>
      </c>
      <c r="X72" s="9">
        <f t="shared" si="75"/>
        <v>28.1</v>
      </c>
      <c r="Y72" s="28">
        <f t="shared" si="76"/>
        <v>64.050000000000011</v>
      </c>
      <c r="Z72" s="33">
        <v>189</v>
      </c>
      <c r="AA72" s="28">
        <v>33.700000000000003</v>
      </c>
      <c r="AB72" s="9">
        <v>47.6</v>
      </c>
      <c r="AC72" s="9">
        <v>17.600000000000001</v>
      </c>
      <c r="AD72" s="9">
        <f t="shared" si="77"/>
        <v>16.100000000000001</v>
      </c>
      <c r="AE72" s="28">
        <f t="shared" si="78"/>
        <v>57.5</v>
      </c>
      <c r="AF72" s="33">
        <v>267</v>
      </c>
      <c r="AG72" s="9">
        <v>36.200000000000003</v>
      </c>
      <c r="AH72" s="28">
        <v>48</v>
      </c>
      <c r="AI72" s="9">
        <v>15.1</v>
      </c>
      <c r="AJ72" s="9">
        <f t="shared" si="89"/>
        <v>21.1</v>
      </c>
      <c r="AK72" s="28">
        <f t="shared" si="79"/>
        <v>60.2</v>
      </c>
      <c r="AL72" s="33">
        <v>456</v>
      </c>
      <c r="AN72" s="28">
        <v>33.9</v>
      </c>
      <c r="AO72" s="28">
        <v>34.9</v>
      </c>
      <c r="AP72" s="28">
        <v>23.8</v>
      </c>
      <c r="AQ72" s="9">
        <f t="shared" si="80"/>
        <v>10.099999999999998</v>
      </c>
      <c r="AR72" s="28">
        <f t="shared" si="81"/>
        <v>51.349999999999994</v>
      </c>
      <c r="AS72" s="33">
        <v>189</v>
      </c>
      <c r="AT72" s="28">
        <v>30.3</v>
      </c>
      <c r="AU72" s="28">
        <v>29.6</v>
      </c>
      <c r="AV72" s="28">
        <v>28.5</v>
      </c>
      <c r="AW72" s="9">
        <f t="shared" si="82"/>
        <v>1.8000000000000007</v>
      </c>
      <c r="AX72" s="28">
        <f t="shared" si="83"/>
        <v>45.1</v>
      </c>
      <c r="AY72" s="33">
        <v>267</v>
      </c>
      <c r="AZ72" s="28">
        <v>31.8</v>
      </c>
      <c r="BA72" s="28">
        <v>31.8</v>
      </c>
      <c r="BB72" s="28">
        <v>26.5</v>
      </c>
      <c r="BC72" s="9">
        <f t="shared" si="61"/>
        <v>5.3000000000000007</v>
      </c>
      <c r="BD72" s="28">
        <f t="shared" si="62"/>
        <v>47.7</v>
      </c>
      <c r="BE72" s="33">
        <v>456</v>
      </c>
      <c r="BG72" s="28">
        <v>29.1</v>
      </c>
      <c r="BH72" s="28">
        <v>46</v>
      </c>
      <c r="BI72" s="28">
        <v>17.5</v>
      </c>
      <c r="BJ72" s="28">
        <f t="shared" si="84"/>
        <v>11.600000000000001</v>
      </c>
      <c r="BK72" s="28">
        <f t="shared" si="85"/>
        <v>52.1</v>
      </c>
      <c r="BL72" s="33">
        <v>189</v>
      </c>
      <c r="BM72" s="28">
        <v>33.700000000000003</v>
      </c>
      <c r="BN72" s="28">
        <v>37.5</v>
      </c>
      <c r="BO72" s="28">
        <v>17.600000000000001</v>
      </c>
      <c r="BP72" s="28">
        <f t="shared" si="86"/>
        <v>16.100000000000001</v>
      </c>
      <c r="BQ72" s="28">
        <f t="shared" si="87"/>
        <v>52.45</v>
      </c>
      <c r="BR72" s="33">
        <v>267</v>
      </c>
      <c r="BS72" s="28">
        <v>31.8</v>
      </c>
      <c r="BT72" s="28">
        <v>41</v>
      </c>
      <c r="BU72" s="28">
        <v>17.5</v>
      </c>
      <c r="BV72" s="9">
        <f t="shared" si="88"/>
        <v>14.3</v>
      </c>
      <c r="BW72" s="28">
        <f t="shared" si="68"/>
        <v>52.3</v>
      </c>
      <c r="BX72" s="33">
        <v>456</v>
      </c>
    </row>
    <row r="73" spans="1:76" x14ac:dyDescent="0.2">
      <c r="A73" s="8" t="s">
        <v>162</v>
      </c>
      <c r="B73" s="28">
        <v>46.3</v>
      </c>
      <c r="C73" s="28">
        <v>36.9</v>
      </c>
      <c r="D73" s="28">
        <v>15.5</v>
      </c>
      <c r="E73" s="28">
        <f t="shared" si="69"/>
        <v>30.799999999999997</v>
      </c>
      <c r="F73" s="28">
        <f t="shared" si="70"/>
        <v>64.75</v>
      </c>
      <c r="G73" s="33">
        <v>214</v>
      </c>
      <c r="H73" s="28">
        <v>37.6</v>
      </c>
      <c r="I73" s="28">
        <v>39.700000000000003</v>
      </c>
      <c r="J73" s="28">
        <v>22.7</v>
      </c>
      <c r="K73" s="9">
        <f t="shared" si="71"/>
        <v>14.900000000000002</v>
      </c>
      <c r="L73" s="28">
        <f t="shared" si="72"/>
        <v>57.45</v>
      </c>
      <c r="M73" s="33">
        <v>285</v>
      </c>
      <c r="N73" s="28">
        <v>41.3</v>
      </c>
      <c r="O73" s="28">
        <v>38.5</v>
      </c>
      <c r="P73" s="28">
        <v>19.600000000000001</v>
      </c>
      <c r="Q73" s="9">
        <f t="shared" si="73"/>
        <v>21.699999999999996</v>
      </c>
      <c r="R73" s="28">
        <f t="shared" si="90"/>
        <v>60.55</v>
      </c>
      <c r="S73" s="33">
        <v>499</v>
      </c>
      <c r="U73" s="28">
        <v>37.5</v>
      </c>
      <c r="V73" s="9">
        <v>47.4</v>
      </c>
      <c r="W73" s="28">
        <v>13.7</v>
      </c>
      <c r="X73" s="9">
        <f t="shared" si="75"/>
        <v>23.8</v>
      </c>
      <c r="Y73" s="28">
        <f t="shared" si="76"/>
        <v>61.2</v>
      </c>
      <c r="Z73" s="33">
        <v>214</v>
      </c>
      <c r="AA73" s="28">
        <v>36.700000000000003</v>
      </c>
      <c r="AB73" s="9">
        <v>36.6</v>
      </c>
      <c r="AC73" s="9">
        <v>26.7</v>
      </c>
      <c r="AD73" s="9">
        <f t="shared" si="77"/>
        <v>10.000000000000004</v>
      </c>
      <c r="AE73" s="28">
        <f t="shared" si="78"/>
        <v>55</v>
      </c>
      <c r="AF73" s="33">
        <v>285</v>
      </c>
      <c r="AG73" s="9">
        <v>37.1</v>
      </c>
      <c r="AH73" s="28">
        <v>41.2</v>
      </c>
      <c r="AI73" s="9">
        <v>21.1</v>
      </c>
      <c r="AJ73" s="9">
        <f t="shared" si="89"/>
        <v>16</v>
      </c>
      <c r="AK73" s="28">
        <f t="shared" si="79"/>
        <v>57.7</v>
      </c>
      <c r="AL73" s="33">
        <v>499</v>
      </c>
      <c r="AN73" s="28">
        <v>21</v>
      </c>
      <c r="AO73" s="28">
        <v>36.299999999999997</v>
      </c>
      <c r="AP73" s="28">
        <v>32.5</v>
      </c>
      <c r="AQ73" s="9">
        <f t="shared" si="80"/>
        <v>-11.5</v>
      </c>
      <c r="AR73" s="28">
        <f t="shared" si="81"/>
        <v>39.15</v>
      </c>
      <c r="AS73" s="33">
        <v>214</v>
      </c>
      <c r="AT73" s="28">
        <v>26.6</v>
      </c>
      <c r="AU73" s="28">
        <v>29.9</v>
      </c>
      <c r="AV73" s="28">
        <v>29.8</v>
      </c>
      <c r="AW73" s="9">
        <f t="shared" si="82"/>
        <v>-3.1999999999999993</v>
      </c>
      <c r="AX73" s="28">
        <f t="shared" si="83"/>
        <v>41.55</v>
      </c>
      <c r="AY73" s="33">
        <v>285</v>
      </c>
      <c r="AZ73" s="28">
        <v>24.2</v>
      </c>
      <c r="BA73" s="28">
        <v>32.6</v>
      </c>
      <c r="BB73" s="28">
        <v>30.9</v>
      </c>
      <c r="BC73" s="9">
        <f t="shared" si="61"/>
        <v>-6.6999999999999993</v>
      </c>
      <c r="BD73" s="28">
        <f t="shared" si="62"/>
        <v>40.5</v>
      </c>
      <c r="BE73" s="33">
        <v>499</v>
      </c>
      <c r="BG73" s="28">
        <v>30.2</v>
      </c>
      <c r="BH73" s="28">
        <v>40.5</v>
      </c>
      <c r="BI73" s="28">
        <v>18.5</v>
      </c>
      <c r="BJ73" s="28">
        <f t="shared" si="84"/>
        <v>11.7</v>
      </c>
      <c r="BK73" s="28">
        <f t="shared" si="85"/>
        <v>50.45</v>
      </c>
      <c r="BL73" s="33">
        <v>214</v>
      </c>
      <c r="BM73" s="28">
        <v>32.4</v>
      </c>
      <c r="BN73" s="28">
        <v>38.200000000000003</v>
      </c>
      <c r="BO73" s="28">
        <v>16.399999999999999</v>
      </c>
      <c r="BP73" s="28">
        <f>BM73-BO73</f>
        <v>16</v>
      </c>
      <c r="BQ73" s="28">
        <f t="shared" si="87"/>
        <v>51.5</v>
      </c>
      <c r="BR73" s="33">
        <v>285</v>
      </c>
      <c r="BS73" s="28">
        <v>31.5</v>
      </c>
      <c r="BT73" s="28">
        <v>39.200000000000003</v>
      </c>
      <c r="BU73" s="28">
        <v>17.3</v>
      </c>
      <c r="BV73" s="9">
        <f t="shared" si="88"/>
        <v>14.2</v>
      </c>
      <c r="BW73" s="28">
        <f t="shared" si="68"/>
        <v>51.1</v>
      </c>
      <c r="BX73" s="33">
        <v>499</v>
      </c>
    </row>
    <row r="74" spans="1:76" x14ac:dyDescent="0.2">
      <c r="A74" s="8" t="s">
        <v>163</v>
      </c>
      <c r="B74" s="28">
        <v>41</v>
      </c>
      <c r="C74" s="28">
        <v>35.6</v>
      </c>
      <c r="D74" s="28">
        <v>23.4</v>
      </c>
      <c r="E74" s="28">
        <f t="shared" si="69"/>
        <v>17.600000000000001</v>
      </c>
      <c r="F74" s="28">
        <f t="shared" si="70"/>
        <v>58.8</v>
      </c>
      <c r="G74" s="33">
        <v>209</v>
      </c>
      <c r="H74" s="28">
        <v>39.1</v>
      </c>
      <c r="I74" s="28">
        <v>38.4</v>
      </c>
      <c r="J74" s="28">
        <v>21.9</v>
      </c>
      <c r="K74" s="9">
        <f t="shared" si="71"/>
        <v>17.200000000000003</v>
      </c>
      <c r="L74" s="28">
        <f t="shared" si="72"/>
        <v>58.3</v>
      </c>
      <c r="M74" s="33">
        <v>254</v>
      </c>
      <c r="N74" s="28">
        <v>40</v>
      </c>
      <c r="O74" s="28">
        <v>37.1</v>
      </c>
      <c r="P74" s="28">
        <v>22.6</v>
      </c>
      <c r="Q74" s="9">
        <f t="shared" si="73"/>
        <v>17.399999999999999</v>
      </c>
      <c r="R74" s="28">
        <f t="shared" si="90"/>
        <v>58.55</v>
      </c>
      <c r="S74" s="33">
        <v>464</v>
      </c>
      <c r="U74" s="28">
        <v>36.6</v>
      </c>
      <c r="V74" s="9">
        <v>47.9</v>
      </c>
      <c r="W74" s="28">
        <v>15.6</v>
      </c>
      <c r="X74" s="9">
        <f t="shared" si="75"/>
        <v>21</v>
      </c>
      <c r="Y74" s="28">
        <f t="shared" si="76"/>
        <v>60.55</v>
      </c>
      <c r="Z74" s="33">
        <v>209</v>
      </c>
      <c r="AA74" s="28">
        <v>31</v>
      </c>
      <c r="AB74" s="9">
        <v>43.7</v>
      </c>
      <c r="AC74" s="9">
        <v>24.6</v>
      </c>
      <c r="AD74" s="9">
        <f t="shared" si="77"/>
        <v>6.3999999999999986</v>
      </c>
      <c r="AE74" s="28">
        <f t="shared" si="78"/>
        <v>52.85</v>
      </c>
      <c r="AF74" s="33">
        <v>254</v>
      </c>
      <c r="AG74" s="9">
        <v>33.5</v>
      </c>
      <c r="AH74" s="28">
        <v>45.6</v>
      </c>
      <c r="AI74" s="9">
        <v>20.5</v>
      </c>
      <c r="AJ74" s="9">
        <f t="shared" si="89"/>
        <v>13</v>
      </c>
      <c r="AK74" s="28">
        <f t="shared" si="79"/>
        <v>56.3</v>
      </c>
      <c r="AL74" s="33">
        <v>464</v>
      </c>
      <c r="AN74" s="28">
        <v>31.9</v>
      </c>
      <c r="AO74" s="28">
        <v>32.1</v>
      </c>
      <c r="AP74" s="28">
        <v>33.6</v>
      </c>
      <c r="AQ74" s="9">
        <f t="shared" si="80"/>
        <v>-1.7000000000000028</v>
      </c>
      <c r="AR74" s="28">
        <f t="shared" si="81"/>
        <v>47.95</v>
      </c>
      <c r="AS74" s="33">
        <v>209</v>
      </c>
      <c r="AT74" s="28">
        <v>30.2</v>
      </c>
      <c r="AU74" s="28">
        <v>28</v>
      </c>
      <c r="AV74" s="28">
        <v>34</v>
      </c>
      <c r="AW74" s="9">
        <f t="shared" si="82"/>
        <v>-3.8000000000000007</v>
      </c>
      <c r="AX74" s="28">
        <f t="shared" si="83"/>
        <v>44.2</v>
      </c>
      <c r="AY74" s="33">
        <v>254</v>
      </c>
      <c r="AZ74" s="28">
        <v>30.9</v>
      </c>
      <c r="BA74" s="28">
        <v>29.8</v>
      </c>
      <c r="BB74" s="28">
        <v>33.799999999999997</v>
      </c>
      <c r="BC74" s="9">
        <f t="shared" si="61"/>
        <v>-2.8999999999999986</v>
      </c>
      <c r="BD74" s="28">
        <f t="shared" si="62"/>
        <v>45.8</v>
      </c>
      <c r="BE74" s="33">
        <v>464</v>
      </c>
      <c r="BG74" s="28">
        <v>40.9</v>
      </c>
      <c r="BH74" s="28">
        <v>39.299999999999997</v>
      </c>
      <c r="BI74" s="28">
        <v>16.8</v>
      </c>
      <c r="BJ74" s="28">
        <f t="shared" si="84"/>
        <v>24.099999999999998</v>
      </c>
      <c r="BK74" s="28">
        <f t="shared" si="85"/>
        <v>60.55</v>
      </c>
      <c r="BL74" s="33">
        <v>209</v>
      </c>
      <c r="BM74" s="28">
        <v>36.299999999999997</v>
      </c>
      <c r="BN74" s="28">
        <v>35.700000000000003</v>
      </c>
      <c r="BO74" s="28">
        <v>20.6</v>
      </c>
      <c r="BP74" s="28">
        <f t="shared" ref="BP74:BP77" si="91">BM74-BO74</f>
        <v>15.699999999999996</v>
      </c>
      <c r="BQ74" s="28">
        <f t="shared" si="87"/>
        <v>54.15</v>
      </c>
      <c r="BR74" s="33">
        <v>254</v>
      </c>
      <c r="BS74" s="28">
        <v>38.4</v>
      </c>
      <c r="BT74" s="28">
        <v>37.299999999999997</v>
      </c>
      <c r="BU74" s="28">
        <v>18.899999999999999</v>
      </c>
      <c r="BV74" s="9">
        <f t="shared" si="88"/>
        <v>19.5</v>
      </c>
      <c r="BW74" s="28">
        <f t="shared" si="68"/>
        <v>57.05</v>
      </c>
      <c r="BX74" s="33">
        <v>464</v>
      </c>
    </row>
    <row r="75" spans="1:76" x14ac:dyDescent="0.2">
      <c r="A75" s="8" t="s">
        <v>164</v>
      </c>
      <c r="B75" s="28">
        <v>37.6</v>
      </c>
      <c r="C75" s="28">
        <v>36.299999999999997</v>
      </c>
      <c r="D75" s="28">
        <v>24.9</v>
      </c>
      <c r="E75" s="28">
        <f t="shared" si="69"/>
        <v>12.700000000000003</v>
      </c>
      <c r="F75" s="28">
        <f t="shared" si="70"/>
        <v>55.75</v>
      </c>
      <c r="G75" s="33">
        <v>229</v>
      </c>
      <c r="H75" s="28">
        <v>38.4</v>
      </c>
      <c r="I75" s="28">
        <v>38.6</v>
      </c>
      <c r="J75" s="28">
        <v>22.4</v>
      </c>
      <c r="K75" s="9">
        <f t="shared" si="71"/>
        <v>16</v>
      </c>
      <c r="L75" s="28">
        <f t="shared" si="72"/>
        <v>57.7</v>
      </c>
      <c r="M75" s="33">
        <v>241</v>
      </c>
      <c r="N75" s="28">
        <v>38</v>
      </c>
      <c r="O75" s="28">
        <v>37.5</v>
      </c>
      <c r="P75" s="28">
        <v>23.6</v>
      </c>
      <c r="Q75" s="9">
        <f t="shared" si="73"/>
        <v>14.399999999999999</v>
      </c>
      <c r="R75" s="28">
        <f t="shared" si="90"/>
        <v>56.75</v>
      </c>
      <c r="S75" s="33">
        <v>470</v>
      </c>
      <c r="U75" s="28">
        <v>35.5</v>
      </c>
      <c r="V75" s="9">
        <v>48.1</v>
      </c>
      <c r="W75" s="28">
        <v>15.1</v>
      </c>
      <c r="X75" s="9">
        <f t="shared" si="75"/>
        <v>20.399999999999999</v>
      </c>
      <c r="Y75" s="28">
        <f t="shared" si="76"/>
        <v>59.55</v>
      </c>
      <c r="Z75" s="33">
        <v>229</v>
      </c>
      <c r="AA75" s="28">
        <v>31.3</v>
      </c>
      <c r="AB75" s="9">
        <v>46.9</v>
      </c>
      <c r="AC75" s="9">
        <v>20.8</v>
      </c>
      <c r="AD75" s="9">
        <f t="shared" si="77"/>
        <v>10.5</v>
      </c>
      <c r="AE75" s="28">
        <f t="shared" si="78"/>
        <v>54.75</v>
      </c>
      <c r="AF75" s="33">
        <v>241</v>
      </c>
      <c r="AG75" s="9">
        <v>33.299999999999997</v>
      </c>
      <c r="AH75" s="28">
        <v>47.5</v>
      </c>
      <c r="AI75" s="9">
        <v>18</v>
      </c>
      <c r="AJ75" s="9">
        <f t="shared" si="89"/>
        <v>15.299999999999997</v>
      </c>
      <c r="AK75" s="28">
        <f t="shared" si="79"/>
        <v>57.05</v>
      </c>
      <c r="AL75" s="33">
        <v>470</v>
      </c>
      <c r="AN75" s="28">
        <v>28.7</v>
      </c>
      <c r="AO75" s="28">
        <v>34.200000000000003</v>
      </c>
      <c r="AP75" s="28">
        <v>31</v>
      </c>
      <c r="AQ75" s="9">
        <f t="shared" si="80"/>
        <v>-2.3000000000000007</v>
      </c>
      <c r="AR75" s="28">
        <f t="shared" si="81"/>
        <v>45.8</v>
      </c>
      <c r="AS75" s="33">
        <v>229</v>
      </c>
      <c r="AT75" s="28">
        <v>33.1</v>
      </c>
      <c r="AU75" s="28">
        <v>31.9</v>
      </c>
      <c r="AV75" s="28">
        <v>25.4</v>
      </c>
      <c r="AW75" s="9">
        <f t="shared" si="82"/>
        <v>7.7000000000000028</v>
      </c>
      <c r="AX75" s="28">
        <f t="shared" si="83"/>
        <v>49.05</v>
      </c>
      <c r="AY75" s="33">
        <v>241</v>
      </c>
      <c r="AZ75" s="28">
        <v>31</v>
      </c>
      <c r="BA75" s="28">
        <v>33</v>
      </c>
      <c r="BB75" s="28">
        <v>28.1</v>
      </c>
      <c r="BC75" s="9">
        <f t="shared" si="61"/>
        <v>2.8999999999999986</v>
      </c>
      <c r="BD75" s="28">
        <f t="shared" si="62"/>
        <v>47.5</v>
      </c>
      <c r="BE75" s="33">
        <v>470</v>
      </c>
      <c r="BG75" s="28">
        <v>28.2</v>
      </c>
      <c r="BH75" s="28">
        <v>43.8</v>
      </c>
      <c r="BI75" s="28">
        <v>21.9</v>
      </c>
      <c r="BJ75" s="28">
        <f t="shared" si="84"/>
        <v>6.3000000000000007</v>
      </c>
      <c r="BK75" s="28">
        <f t="shared" si="85"/>
        <v>50.099999999999994</v>
      </c>
      <c r="BL75" s="33">
        <v>229</v>
      </c>
      <c r="BM75" s="28">
        <v>28.7</v>
      </c>
      <c r="BN75" s="28">
        <v>36.6</v>
      </c>
      <c r="BO75" s="28">
        <v>25.2</v>
      </c>
      <c r="BP75" s="28">
        <f t="shared" si="91"/>
        <v>3.5</v>
      </c>
      <c r="BQ75" s="28">
        <f t="shared" si="87"/>
        <v>47</v>
      </c>
      <c r="BR75" s="33">
        <v>241</v>
      </c>
      <c r="BS75" s="28">
        <v>28.4</v>
      </c>
      <c r="BT75" s="28">
        <v>40.1</v>
      </c>
      <c r="BU75" s="28">
        <v>23.6</v>
      </c>
      <c r="BV75" s="9">
        <f t="shared" si="88"/>
        <v>4.7999999999999972</v>
      </c>
      <c r="BW75" s="28">
        <f t="shared" si="68"/>
        <v>48.45</v>
      </c>
      <c r="BX75" s="33">
        <v>470</v>
      </c>
    </row>
    <row r="76" spans="1:76" x14ac:dyDescent="0.2">
      <c r="A76" s="8" t="s">
        <v>165</v>
      </c>
      <c r="B76" s="28">
        <v>38.700000000000003</v>
      </c>
      <c r="C76" s="28">
        <v>38.799999999999997</v>
      </c>
      <c r="D76" s="28">
        <v>22.1</v>
      </c>
      <c r="E76" s="28">
        <f>B76-D76</f>
        <v>16.600000000000001</v>
      </c>
      <c r="F76" s="28">
        <f t="shared" si="70"/>
        <v>58.1</v>
      </c>
      <c r="G76" s="33">
        <v>207</v>
      </c>
      <c r="H76" s="28">
        <v>40.5</v>
      </c>
      <c r="I76" s="28">
        <v>35.700000000000003</v>
      </c>
      <c r="J76" s="28">
        <v>23.4</v>
      </c>
      <c r="K76" s="9">
        <f>H76-J76</f>
        <v>17.100000000000001</v>
      </c>
      <c r="L76" s="28">
        <f t="shared" si="72"/>
        <v>58.35</v>
      </c>
      <c r="M76" s="33">
        <v>247</v>
      </c>
      <c r="N76" s="28">
        <v>39.700000000000003</v>
      </c>
      <c r="O76" s="28">
        <v>37.1</v>
      </c>
      <c r="P76" s="28">
        <v>22.8</v>
      </c>
      <c r="Q76" s="9">
        <f>N76-P76</f>
        <v>16.900000000000002</v>
      </c>
      <c r="R76" s="28">
        <f t="shared" si="90"/>
        <v>58.25</v>
      </c>
      <c r="S76" s="33">
        <v>454</v>
      </c>
      <c r="U76" s="28">
        <v>33.9</v>
      </c>
      <c r="V76" s="9">
        <v>52.6</v>
      </c>
      <c r="W76" s="28">
        <v>13.1</v>
      </c>
      <c r="X76" s="9">
        <f t="shared" si="75"/>
        <v>20.799999999999997</v>
      </c>
      <c r="Y76" s="28">
        <f t="shared" si="76"/>
        <v>60.2</v>
      </c>
      <c r="Z76" s="33">
        <v>207</v>
      </c>
      <c r="AA76" s="28">
        <v>33.6</v>
      </c>
      <c r="AB76" s="9">
        <v>46.8</v>
      </c>
      <c r="AC76" s="9">
        <v>19.2</v>
      </c>
      <c r="AD76" s="9">
        <f t="shared" si="77"/>
        <v>14.400000000000002</v>
      </c>
      <c r="AE76" s="28">
        <f t="shared" si="78"/>
        <v>57</v>
      </c>
      <c r="AF76" s="33">
        <v>247</v>
      </c>
      <c r="AG76" s="9">
        <v>33.700000000000003</v>
      </c>
      <c r="AH76" s="28">
        <v>49.5</v>
      </c>
      <c r="AI76" s="9">
        <v>16.399999999999999</v>
      </c>
      <c r="AJ76" s="9">
        <f t="shared" si="89"/>
        <v>17.300000000000004</v>
      </c>
      <c r="AK76" s="28">
        <f t="shared" si="79"/>
        <v>58.45</v>
      </c>
      <c r="AL76" s="33">
        <v>454</v>
      </c>
      <c r="AN76" s="28">
        <v>33.700000000000003</v>
      </c>
      <c r="AO76" s="28">
        <v>34.1</v>
      </c>
      <c r="AP76" s="28">
        <v>28.5</v>
      </c>
      <c r="AQ76" s="9">
        <f t="shared" si="80"/>
        <v>5.2000000000000028</v>
      </c>
      <c r="AR76" s="28">
        <f t="shared" si="81"/>
        <v>50.75</v>
      </c>
      <c r="AS76" s="33">
        <v>207</v>
      </c>
      <c r="AT76" s="28">
        <v>30.8</v>
      </c>
      <c r="AU76" s="28">
        <v>32.799999999999997</v>
      </c>
      <c r="AV76" s="28">
        <v>30.2</v>
      </c>
      <c r="AW76" s="9">
        <f t="shared" si="82"/>
        <v>0.60000000000000142</v>
      </c>
      <c r="AX76" s="28">
        <f t="shared" si="83"/>
        <v>47.2</v>
      </c>
      <c r="AY76" s="33">
        <v>247</v>
      </c>
      <c r="AZ76" s="28">
        <v>32.1</v>
      </c>
      <c r="BA76" s="28">
        <v>33.4</v>
      </c>
      <c r="BB76" s="28">
        <v>29.4</v>
      </c>
      <c r="BC76" s="9">
        <f t="shared" si="61"/>
        <v>2.7000000000000028</v>
      </c>
      <c r="BD76" s="28">
        <f t="shared" si="62"/>
        <v>48.8</v>
      </c>
      <c r="BE76" s="33">
        <v>454</v>
      </c>
      <c r="BG76" s="28">
        <v>30.6</v>
      </c>
      <c r="BH76" s="28">
        <v>44.3</v>
      </c>
      <c r="BI76" s="28">
        <v>21.8</v>
      </c>
      <c r="BJ76" s="28">
        <f t="shared" si="84"/>
        <v>8.8000000000000007</v>
      </c>
      <c r="BK76" s="28">
        <f t="shared" si="85"/>
        <v>52.75</v>
      </c>
      <c r="BL76" s="33">
        <v>207</v>
      </c>
      <c r="BM76" s="28">
        <v>30.7</v>
      </c>
      <c r="BN76" s="28">
        <v>41.7</v>
      </c>
      <c r="BO76" s="28">
        <v>21.1</v>
      </c>
      <c r="BP76" s="28">
        <f t="shared" si="91"/>
        <v>9.5999999999999979</v>
      </c>
      <c r="BQ76" s="28">
        <f t="shared" si="87"/>
        <v>51.55</v>
      </c>
      <c r="BR76" s="33">
        <v>247</v>
      </c>
      <c r="BS76" s="28">
        <v>30.6</v>
      </c>
      <c r="BT76" s="28">
        <v>42.9</v>
      </c>
      <c r="BU76" s="28">
        <v>21.4</v>
      </c>
      <c r="BV76" s="9">
        <f t="shared" si="88"/>
        <v>9.2000000000000028</v>
      </c>
      <c r="BW76" s="28">
        <f t="shared" si="68"/>
        <v>52.05</v>
      </c>
      <c r="BX76" s="33">
        <v>454</v>
      </c>
    </row>
    <row r="77" spans="1:76" x14ac:dyDescent="0.2">
      <c r="A77" s="8" t="s">
        <v>166</v>
      </c>
      <c r="B77" s="28">
        <v>41.6</v>
      </c>
      <c r="C77" s="28">
        <v>35.200000000000003</v>
      </c>
      <c r="D77" s="28">
        <v>23.2</v>
      </c>
      <c r="E77" s="28">
        <f>B77-D77</f>
        <v>18.400000000000002</v>
      </c>
      <c r="F77" s="28">
        <f t="shared" si="70"/>
        <v>59.2</v>
      </c>
      <c r="G77" s="33">
        <v>186</v>
      </c>
      <c r="H77" s="28">
        <v>33.700000000000003</v>
      </c>
      <c r="I77" s="28">
        <v>40.299999999999997</v>
      </c>
      <c r="J77" s="28">
        <v>25.4</v>
      </c>
      <c r="K77" s="9">
        <f>H77-J77</f>
        <v>8.3000000000000043</v>
      </c>
      <c r="L77" s="28">
        <f t="shared" si="72"/>
        <v>53.85</v>
      </c>
      <c r="M77" s="33">
        <v>199</v>
      </c>
      <c r="N77" s="28">
        <v>37.5</v>
      </c>
      <c r="O77" s="28">
        <v>37.9</v>
      </c>
      <c r="P77" s="28">
        <v>24.4</v>
      </c>
      <c r="Q77" s="9">
        <f>N77-P77</f>
        <v>13.100000000000001</v>
      </c>
      <c r="R77" s="28">
        <f>N77+(0.5*O77)</f>
        <v>56.45</v>
      </c>
      <c r="S77" s="33">
        <v>385</v>
      </c>
      <c r="U77" s="28">
        <v>35.5</v>
      </c>
      <c r="V77" s="9">
        <v>51.6</v>
      </c>
      <c r="W77" s="28">
        <v>11.5</v>
      </c>
      <c r="X77" s="9">
        <f t="shared" si="75"/>
        <v>24</v>
      </c>
      <c r="Y77" s="28">
        <f t="shared" si="76"/>
        <v>61.3</v>
      </c>
      <c r="Z77" s="33">
        <v>186</v>
      </c>
      <c r="AA77" s="28">
        <v>35</v>
      </c>
      <c r="AB77" s="9">
        <v>41.7</v>
      </c>
      <c r="AC77" s="9">
        <v>21.7</v>
      </c>
      <c r="AD77" s="9">
        <f t="shared" si="77"/>
        <v>13.3</v>
      </c>
      <c r="AE77" s="28">
        <f t="shared" si="78"/>
        <v>55.85</v>
      </c>
      <c r="AF77" s="33">
        <v>199</v>
      </c>
      <c r="AG77" s="9">
        <v>35.200000000000003</v>
      </c>
      <c r="AH77" s="28">
        <v>46.5</v>
      </c>
      <c r="AI77" s="9">
        <v>16.7</v>
      </c>
      <c r="AJ77" s="9">
        <f t="shared" si="89"/>
        <v>18.500000000000004</v>
      </c>
      <c r="AK77" s="28">
        <f t="shared" si="79"/>
        <v>58.45</v>
      </c>
      <c r="AL77" s="33">
        <v>385</v>
      </c>
      <c r="AN77" s="28">
        <v>32.9</v>
      </c>
      <c r="AO77" s="28">
        <v>29.2</v>
      </c>
      <c r="AP77" s="28">
        <v>35.5</v>
      </c>
      <c r="AQ77" s="9">
        <f t="shared" si="80"/>
        <v>-2.6000000000000014</v>
      </c>
      <c r="AR77" s="28">
        <f t="shared" si="81"/>
        <v>47.5</v>
      </c>
      <c r="AS77" s="33">
        <v>186</v>
      </c>
      <c r="AT77" s="28">
        <v>35</v>
      </c>
      <c r="AU77" s="28">
        <v>25</v>
      </c>
      <c r="AV77" s="28">
        <v>28.3</v>
      </c>
      <c r="AW77" s="9">
        <f t="shared" si="82"/>
        <v>6.6999999999999993</v>
      </c>
      <c r="AX77" s="28">
        <f t="shared" si="83"/>
        <v>47.5</v>
      </c>
      <c r="AY77" s="33">
        <v>199</v>
      </c>
      <c r="AZ77" s="28">
        <v>34</v>
      </c>
      <c r="BA77" s="28">
        <v>27</v>
      </c>
      <c r="BB77" s="28">
        <v>31.8</v>
      </c>
      <c r="BC77" s="9">
        <f t="shared" si="61"/>
        <v>2.1999999999999993</v>
      </c>
      <c r="BD77" s="28">
        <f t="shared" si="62"/>
        <v>47.5</v>
      </c>
      <c r="BE77" s="33">
        <v>385</v>
      </c>
      <c r="BG77" s="28">
        <v>30.4</v>
      </c>
      <c r="BH77" s="28">
        <v>42</v>
      </c>
      <c r="BI77" s="28">
        <v>24.8</v>
      </c>
      <c r="BJ77" s="28">
        <f t="shared" si="84"/>
        <v>5.5999999999999979</v>
      </c>
      <c r="BK77" s="28">
        <f t="shared" si="85"/>
        <v>51.4</v>
      </c>
      <c r="BL77" s="33">
        <v>186</v>
      </c>
      <c r="BM77" s="28">
        <v>26.7</v>
      </c>
      <c r="BN77" s="28">
        <v>42.7</v>
      </c>
      <c r="BO77" s="28">
        <v>19.100000000000001</v>
      </c>
      <c r="BP77" s="28">
        <f t="shared" si="91"/>
        <v>7.5999999999999979</v>
      </c>
      <c r="BQ77" s="28">
        <f t="shared" si="87"/>
        <v>48.05</v>
      </c>
      <c r="BR77" s="33">
        <v>199</v>
      </c>
      <c r="BS77" s="28">
        <v>28.5</v>
      </c>
      <c r="BT77" s="28">
        <v>42.3</v>
      </c>
      <c r="BU77" s="28">
        <v>21.8</v>
      </c>
      <c r="BV77" s="9">
        <f t="shared" si="88"/>
        <v>6.6999999999999993</v>
      </c>
      <c r="BW77" s="28">
        <f t="shared" si="68"/>
        <v>49.65</v>
      </c>
      <c r="BX77" s="33">
        <v>385</v>
      </c>
    </row>
    <row r="78" spans="1:76" x14ac:dyDescent="0.2">
      <c r="A78" s="8" t="s">
        <v>167</v>
      </c>
      <c r="B78" s="28">
        <v>41.3</v>
      </c>
      <c r="C78" s="28">
        <v>37.799999999999997</v>
      </c>
      <c r="D78" s="28">
        <v>20.6</v>
      </c>
      <c r="E78" s="28">
        <f>B78-D78</f>
        <v>20.699999999999996</v>
      </c>
      <c r="F78" s="28">
        <v>60.199999999999996</v>
      </c>
      <c r="G78" s="33">
        <v>224</v>
      </c>
      <c r="H78" s="28">
        <v>37</v>
      </c>
      <c r="I78" s="28">
        <v>39.1</v>
      </c>
      <c r="J78" s="28">
        <v>23.5</v>
      </c>
      <c r="K78" s="9">
        <f>H78-J78</f>
        <v>13.5</v>
      </c>
      <c r="L78" s="28">
        <v>56.55</v>
      </c>
      <c r="M78" s="33">
        <v>280</v>
      </c>
      <c r="N78" s="28">
        <v>38.9</v>
      </c>
      <c r="O78" s="28">
        <v>38.5</v>
      </c>
      <c r="P78" s="28">
        <v>22.2</v>
      </c>
      <c r="Q78" s="9">
        <v>16.7</v>
      </c>
      <c r="R78" s="28">
        <v>58.15</v>
      </c>
      <c r="S78" s="33">
        <v>504</v>
      </c>
      <c r="U78" s="28">
        <v>33.299999999999997</v>
      </c>
      <c r="V78" s="9">
        <v>52</v>
      </c>
      <c r="W78" s="28">
        <v>13.8</v>
      </c>
      <c r="X78" s="9">
        <v>19.499999999999996</v>
      </c>
      <c r="Y78" s="28">
        <v>59.3</v>
      </c>
      <c r="Z78" s="33">
        <v>224</v>
      </c>
      <c r="AA78" s="28">
        <v>32.6</v>
      </c>
      <c r="AB78" s="9">
        <v>48.6</v>
      </c>
      <c r="AC78" s="9">
        <v>18.600000000000001</v>
      </c>
      <c r="AD78" s="9">
        <v>14</v>
      </c>
      <c r="AE78" s="28">
        <v>56.900000000000006</v>
      </c>
      <c r="AF78" s="33">
        <v>280</v>
      </c>
      <c r="AG78" s="9">
        <v>32.9</v>
      </c>
      <c r="AH78" s="28">
        <v>50.1</v>
      </c>
      <c r="AI78" s="9">
        <v>16.5</v>
      </c>
      <c r="AJ78" s="9">
        <v>16.399999999999999</v>
      </c>
      <c r="AK78" s="28">
        <v>57.95</v>
      </c>
      <c r="AL78" s="33">
        <v>504</v>
      </c>
      <c r="AN78" s="28">
        <v>44.7</v>
      </c>
      <c r="AO78" s="28">
        <v>23</v>
      </c>
      <c r="AP78" s="28">
        <v>28.6</v>
      </c>
      <c r="AQ78" s="9">
        <v>16.100000000000001</v>
      </c>
      <c r="AR78" s="28">
        <v>56.2</v>
      </c>
      <c r="AS78" s="33">
        <v>224</v>
      </c>
      <c r="AT78" s="28">
        <v>28.1</v>
      </c>
      <c r="AU78" s="28">
        <v>28.1</v>
      </c>
      <c r="AV78" s="28">
        <v>33.200000000000003</v>
      </c>
      <c r="AW78" s="9">
        <v>-5.1000000000000014</v>
      </c>
      <c r="AX78" s="28">
        <v>42.150000000000006</v>
      </c>
      <c r="AY78" s="33">
        <v>280</v>
      </c>
      <c r="AZ78" s="28">
        <v>35.5</v>
      </c>
      <c r="BA78" s="28">
        <v>25.9</v>
      </c>
      <c r="BB78" s="28">
        <v>31.2</v>
      </c>
      <c r="BC78" s="9">
        <v>4.3000000000000007</v>
      </c>
      <c r="BD78" s="28">
        <v>48.45</v>
      </c>
      <c r="BE78" s="33">
        <v>504</v>
      </c>
      <c r="BG78" s="28">
        <v>33.6</v>
      </c>
      <c r="BH78" s="28">
        <v>41.3</v>
      </c>
      <c r="BI78" s="28">
        <v>21.9</v>
      </c>
      <c r="BJ78" s="28">
        <v>11.700000000000003</v>
      </c>
      <c r="BK78" s="28">
        <v>54.25</v>
      </c>
      <c r="BL78" s="33">
        <v>224</v>
      </c>
      <c r="BM78" s="28">
        <v>28.5</v>
      </c>
      <c r="BN78" s="28">
        <v>39.299999999999997</v>
      </c>
      <c r="BO78" s="28">
        <v>21.6</v>
      </c>
      <c r="BP78" s="28">
        <v>6.8999999999999986</v>
      </c>
      <c r="BQ78" s="28">
        <v>48.15</v>
      </c>
      <c r="BR78" s="33">
        <v>280</v>
      </c>
      <c r="BS78" s="28">
        <v>30.8</v>
      </c>
      <c r="BT78" s="28">
        <v>40.200000000000003</v>
      </c>
      <c r="BU78" s="28">
        <v>21.7</v>
      </c>
      <c r="BV78" s="9">
        <v>9.1000000000000014</v>
      </c>
      <c r="BW78" s="28">
        <v>50.900000000000006</v>
      </c>
      <c r="BX78" s="33">
        <v>504</v>
      </c>
    </row>
  </sheetData>
  <mergeCells count="24">
    <mergeCell ref="BG1:BX1"/>
    <mergeCell ref="BG2:BX2"/>
    <mergeCell ref="BG3:BX3"/>
    <mergeCell ref="BG4:BL4"/>
    <mergeCell ref="BM4:BR4"/>
    <mergeCell ref="BS4:BX4"/>
    <mergeCell ref="AN1:BE1"/>
    <mergeCell ref="AN2:BE2"/>
    <mergeCell ref="AN3:BE3"/>
    <mergeCell ref="AN4:AS4"/>
    <mergeCell ref="AT4:AY4"/>
    <mergeCell ref="AZ4:BE4"/>
    <mergeCell ref="U1:AL1"/>
    <mergeCell ref="B4:G4"/>
    <mergeCell ref="H4:M4"/>
    <mergeCell ref="N4:S4"/>
    <mergeCell ref="B3:S3"/>
    <mergeCell ref="B2:S2"/>
    <mergeCell ref="B1:S1"/>
    <mergeCell ref="U4:Z4"/>
    <mergeCell ref="AA4:AF4"/>
    <mergeCell ref="AG4:AL4"/>
    <mergeCell ref="U3:AL3"/>
    <mergeCell ref="U2:AL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093C74BCC045448B3150BFB0C2B2CE" ma:contentTypeVersion="15" ma:contentTypeDescription="Create a new document." ma:contentTypeScope="" ma:versionID="40ceebadd4b649a0e899d96f18bb2856">
  <xsd:schema xmlns:xsd="http://www.w3.org/2001/XMLSchema" xmlns:xs="http://www.w3.org/2001/XMLSchema" xmlns:p="http://schemas.microsoft.com/office/2006/metadata/properties" xmlns:ns1="http://schemas.microsoft.com/sharepoint/v3" xmlns:ns2="cb5ed2b5-7f6a-4aaf-8d10-e4f260b2c1be" xmlns:ns3="f23402c3-379c-4653-ab73-42e4d017329f" targetNamespace="http://schemas.microsoft.com/office/2006/metadata/properties" ma:root="true" ma:fieldsID="38d1d589b9741a575dcd3ce699aad438" ns1:_="" ns2:_="" ns3:_="">
    <xsd:import namespace="http://schemas.microsoft.com/sharepoint/v3"/>
    <xsd:import namespace="cb5ed2b5-7f6a-4aaf-8d10-e4f260b2c1be"/>
    <xsd:import namespace="f23402c3-379c-4653-ab73-42e4d01732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Dato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ed2b5-7f6a-4aaf-8d10-e4f260b2c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Dato" ma:index="18" nillable="true" ma:displayName="Dato" ma:format="DateOnly" ma:internalName="Dato">
      <xsd:simpleType>
        <xsd:restriction base="dms:DateTim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402c3-379c-4653-ab73-42e4d017329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o xmlns="cb5ed2b5-7f6a-4aaf-8d10-e4f260b2c1be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CA756B-44C7-4958-B2D7-241C544DCE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F2FBC9-98AB-4E0B-85F1-7793C050A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5ed2b5-7f6a-4aaf-8d10-e4f260b2c1be"/>
    <ds:schemaRef ds:uri="f23402c3-379c-4653-ab73-42e4d0173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38B906-8B75-4027-8DD6-164D5D82E8E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53c9d462-fa9a-4a4f-8fa3-805395872499"/>
    <ds:schemaRef ds:uri="http://schemas.openxmlformats.org/package/2006/metadata/core-properties"/>
    <ds:schemaRef ds:uri="806ed226-a39a-48c2-8ef1-276623de76ba"/>
    <ds:schemaRef ds:uri="http://www.w3.org/XML/1998/namespace"/>
    <ds:schemaRef ds:uri="http://purl.org/dc/dcmitype/"/>
    <ds:schemaRef ds:uri="404435b9-b065-43a7-8f7f-43d651e9a825"/>
    <ds:schemaRef ds:uri="cb5ed2b5-7f6a-4aaf-8d10-e4f260b2c1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PRISVEKST</vt:lpstr>
      <vt:lpstr>ÅRSLØNNSVEKST</vt:lpstr>
      <vt:lpstr>RENTER OG VALUTAKURS</vt:lpstr>
      <vt:lpstr>SYSSELSETTING OG LØNNSOMHET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Erik Tveit</cp:lastModifiedBy>
  <dcterms:created xsi:type="dcterms:W3CDTF">2015-02-09T07:37:41Z</dcterms:created>
  <dcterms:modified xsi:type="dcterms:W3CDTF">2020-02-17T16:47:28Z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0x010100CD093C74BCC045448B3150BFB0C2B2CE</vt:lpwstr>
  </property>
  <property fmtid="{D5CDD505-2E9C-101B-9397-08002B2CF9AE}" pid="3" name="Order">
    <vt:r8>29292100</vt:r8>
  </property>
</Properties>
</file>